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370" yWindow="1155" windowWidth="15285" windowHeight="10500"/>
  </bookViews>
  <sheets>
    <sheet name="メンバー入力" sheetId="1" r:id="rId1"/>
    <sheet name="大会申込書" sheetId="2" r:id="rId2"/>
    <sheet name="提出用メンバー票" sheetId="3" r:id="rId3"/>
    <sheet name="SCORE SHEET" sheetId="4" r:id="rId4"/>
  </sheets>
  <definedNames>
    <definedName name="_xlnm.Print_Area" localSheetId="3">'SCORE SHEET'!$A$1:$AE$67</definedName>
    <definedName name="_xlnm.Print_Area" localSheetId="0">メンバー入力!$A$1:$F$27</definedName>
    <definedName name="_xlnm.Print_Area" localSheetId="1">大会申込書!$B$1:$T$41</definedName>
    <definedName name="_xlnm.Print_Area" localSheetId="2">提出用メンバー票!$A$2:$AF$56</definedName>
  </definedNames>
  <calcPr calcId="125725"/>
</workbook>
</file>

<file path=xl/calcChain.xml><?xml version="1.0" encoding="utf-8"?>
<calcChain xmlns="http://schemas.openxmlformats.org/spreadsheetml/2006/main">
  <c r="D3" i="4"/>
  <c r="S3"/>
  <c r="D9"/>
  <c r="B15"/>
  <c r="H15"/>
  <c r="B16"/>
  <c r="H16"/>
  <c r="B17"/>
  <c r="H17"/>
  <c r="B18"/>
  <c r="H18"/>
  <c r="B19"/>
  <c r="H19"/>
  <c r="B20"/>
  <c r="H20"/>
  <c r="B21"/>
  <c r="H21"/>
  <c r="B22"/>
  <c r="H22"/>
  <c r="B23"/>
  <c r="H23"/>
  <c r="B24"/>
  <c r="H24"/>
  <c r="B25"/>
  <c r="H25"/>
  <c r="B26"/>
  <c r="H26"/>
  <c r="B27"/>
  <c r="H27"/>
  <c r="B28"/>
  <c r="H28"/>
  <c r="B29"/>
  <c r="H29"/>
  <c r="E33"/>
  <c r="E34"/>
  <c r="D35"/>
  <c r="B41"/>
  <c r="H41"/>
  <c r="B42"/>
  <c r="H42"/>
  <c r="B43"/>
  <c r="H43"/>
  <c r="B44"/>
  <c r="H44"/>
  <c r="B45"/>
  <c r="H45"/>
  <c r="B46"/>
  <c r="H46"/>
  <c r="B47"/>
  <c r="H47"/>
  <c r="B48"/>
  <c r="H48"/>
  <c r="B49"/>
  <c r="H49"/>
  <c r="B50"/>
  <c r="H50"/>
  <c r="B51"/>
  <c r="H51"/>
  <c r="B52"/>
  <c r="H52"/>
  <c r="B53"/>
  <c r="H53"/>
  <c r="B54"/>
  <c r="H54"/>
  <c r="B55"/>
  <c r="H55"/>
  <c r="E59"/>
  <c r="E60"/>
  <c r="Y66"/>
  <c r="AC66"/>
  <c r="O5" i="2"/>
  <c r="E11"/>
  <c r="J11"/>
  <c r="L11"/>
  <c r="E12"/>
  <c r="J12"/>
  <c r="L12"/>
  <c r="E13"/>
  <c r="J13"/>
  <c r="L13"/>
  <c r="C15"/>
  <c r="D15"/>
  <c r="J15"/>
  <c r="L15"/>
  <c r="L33" s="1"/>
  <c r="C16"/>
  <c r="D16"/>
  <c r="J16"/>
  <c r="L16"/>
  <c r="C17"/>
  <c r="D17"/>
  <c r="J17"/>
  <c r="L17"/>
  <c r="C18"/>
  <c r="D18"/>
  <c r="J18"/>
  <c r="L18"/>
  <c r="C19"/>
  <c r="D19"/>
  <c r="J19"/>
  <c r="L19"/>
  <c r="C20"/>
  <c r="D20"/>
  <c r="J20"/>
  <c r="L20"/>
  <c r="C21"/>
  <c r="D21"/>
  <c r="J21"/>
  <c r="L21"/>
  <c r="C22"/>
  <c r="D22"/>
  <c r="J22"/>
  <c r="L22"/>
  <c r="C23"/>
  <c r="D23"/>
  <c r="J23"/>
  <c r="L23"/>
  <c r="C24"/>
  <c r="D24"/>
  <c r="J24"/>
  <c r="L24"/>
  <c r="C25"/>
  <c r="D25"/>
  <c r="J25"/>
  <c r="L25"/>
  <c r="C26"/>
  <c r="D26"/>
  <c r="J26"/>
  <c r="L26"/>
  <c r="C27"/>
  <c r="D27"/>
  <c r="J27"/>
  <c r="L27"/>
  <c r="C28"/>
  <c r="D28"/>
  <c r="J28"/>
  <c r="L28"/>
  <c r="C29"/>
  <c r="D29"/>
  <c r="J29"/>
  <c r="L29"/>
  <c r="N35"/>
  <c r="D2" i="3"/>
  <c r="V2"/>
  <c r="B8"/>
  <c r="H8"/>
  <c r="T8"/>
  <c r="Z8"/>
  <c r="B9"/>
  <c r="H9"/>
  <c r="T9"/>
  <c r="Z9"/>
  <c r="B10"/>
  <c r="H10"/>
  <c r="T10"/>
  <c r="Z10"/>
  <c r="B11"/>
  <c r="H11"/>
  <c r="T11"/>
  <c r="Z11"/>
  <c r="B12"/>
  <c r="H12"/>
  <c r="T12"/>
  <c r="Z12"/>
  <c r="B13"/>
  <c r="H13"/>
  <c r="T13"/>
  <c r="Z13"/>
  <c r="B14"/>
  <c r="H14"/>
  <c r="T14"/>
  <c r="Z14"/>
  <c r="B15"/>
  <c r="H15"/>
  <c r="T15"/>
  <c r="Z15"/>
  <c r="B16"/>
  <c r="H16"/>
  <c r="T16"/>
  <c r="Z16"/>
  <c r="B17"/>
  <c r="H17"/>
  <c r="T17"/>
  <c r="Z17"/>
  <c r="B18"/>
  <c r="H18"/>
  <c r="T18"/>
  <c r="Z18"/>
  <c r="B19"/>
  <c r="H19"/>
  <c r="T19"/>
  <c r="Z19"/>
  <c r="B20"/>
  <c r="H20"/>
  <c r="T20"/>
  <c r="Z20"/>
  <c r="B21"/>
  <c r="H21"/>
  <c r="T21"/>
  <c r="Z21"/>
  <c r="B22"/>
  <c r="H22"/>
  <c r="T22"/>
  <c r="Z22"/>
  <c r="E23"/>
  <c r="W23"/>
  <c r="E24"/>
  <c r="W24"/>
  <c r="D31"/>
  <c r="V31"/>
  <c r="B37"/>
  <c r="H37"/>
  <c r="T37"/>
  <c r="Z37"/>
  <c r="B38"/>
  <c r="H38"/>
  <c r="T38"/>
  <c r="Z38"/>
  <c r="B39"/>
  <c r="H39"/>
  <c r="T39"/>
  <c r="Z39"/>
  <c r="B40"/>
  <c r="H40"/>
  <c r="T40"/>
  <c r="Z40"/>
  <c r="B41"/>
  <c r="H41"/>
  <c r="T41"/>
  <c r="Z41"/>
  <c r="B42"/>
  <c r="H42"/>
  <c r="T42"/>
  <c r="Z42"/>
  <c r="B43"/>
  <c r="H43"/>
  <c r="T43"/>
  <c r="Z43"/>
  <c r="B44"/>
  <c r="H44"/>
  <c r="T44"/>
  <c r="Z44"/>
  <c r="B45"/>
  <c r="H45"/>
  <c r="T45"/>
  <c r="Z45"/>
  <c r="B46"/>
  <c r="H46"/>
  <c r="T46"/>
  <c r="Z46"/>
  <c r="B47"/>
  <c r="H47"/>
  <c r="T47"/>
  <c r="Z47"/>
  <c r="B48"/>
  <c r="H48"/>
  <c r="T48"/>
  <c r="Z48"/>
  <c r="B49"/>
  <c r="H49"/>
  <c r="T49"/>
  <c r="Z49"/>
  <c r="B50"/>
  <c r="H50"/>
  <c r="T50"/>
  <c r="Z50"/>
  <c r="B51"/>
  <c r="H51"/>
  <c r="T51"/>
  <c r="Z51"/>
  <c r="E52"/>
  <c r="W52"/>
  <c r="E53"/>
  <c r="W53"/>
  <c r="L34" i="2" l="1"/>
  <c r="N34" s="1"/>
  <c r="N33"/>
  <c r="N36" l="1"/>
</calcChain>
</file>

<file path=xl/comments1.xml><?xml version="1.0" encoding="utf-8"?>
<comments xmlns="http://schemas.openxmlformats.org/spreadsheetml/2006/main">
  <authors>
    <author>FJ-USER</author>
  </authors>
  <commentList>
    <comment ref="P69" authorId="0">
      <text>
        <r>
          <rPr>
            <sz val="9"/>
            <rFont val="ＭＳ Ｐゴシック"/>
            <family val="3"/>
            <charset val="134"/>
          </rPr>
          <t>ここに入力すると上に反映されます。
罫線・図形もOK</t>
        </r>
      </text>
    </comment>
  </commentList>
</comments>
</file>

<file path=xl/sharedStrings.xml><?xml version="1.0" encoding="utf-8"?>
<sst xmlns="http://schemas.openxmlformats.org/spreadsheetml/2006/main" count="234" uniqueCount="106">
  <si>
    <t>チーム名</t>
  </si>
  <si>
    <t>背番号</t>
  </si>
  <si>
    <t>氏　　名</t>
  </si>
  <si>
    <t>対象者分類</t>
  </si>
  <si>
    <t>会員区分</t>
  </si>
  <si>
    <t>コーチ</t>
  </si>
  <si>
    <t>Aコーチ</t>
  </si>
  <si>
    <t>マネージャー</t>
  </si>
  <si>
    <t>所在地</t>
  </si>
  <si>
    <t>※チームの所在地を選択ください。</t>
  </si>
  <si>
    <t>連絡者氏名</t>
  </si>
  <si>
    <t>連絡先</t>
  </si>
  <si>
    <t>FAX:</t>
  </si>
  <si>
    <t>E-mail:</t>
  </si>
  <si>
    <t>ス　タ　ッ　フ　氏　名</t>
  </si>
  <si>
    <t>対象者区分</t>
  </si>
  <si>
    <t>備　　考</t>
  </si>
  <si>
    <t>アシスタントコーチ</t>
  </si>
  <si>
    <t>No</t>
  </si>
  <si>
    <t>参加費</t>
  </si>
  <si>
    <t>×</t>
  </si>
  <si>
    <t>名</t>
  </si>
  <si>
    <t>審判派遣を希望されますか？</t>
  </si>
  <si>
    <t>いいえ</t>
  </si>
  <si>
    <r>
      <t>合　　計　　金　　額 　</t>
    </r>
    <r>
      <rPr>
        <sz val="11"/>
        <color indexed="10"/>
        <rFont val="Meiryo UI"/>
        <family val="3"/>
        <charset val="128"/>
      </rPr>
      <t>（こちらの金額をお振込ください）</t>
    </r>
  </si>
  <si>
    <t>審判依頼料</t>
  </si>
  <si>
    <t>はい</t>
  </si>
  <si>
    <r>
      <rPr>
        <sz val="10"/>
        <rFont val="ＭＳ Ｐ明朝"/>
        <family val="1"/>
        <charset val="128"/>
      </rPr>
      <t>チーム　　：</t>
    </r>
  </si>
  <si>
    <t xml:space="preserve">Team </t>
  </si>
  <si>
    <r>
      <rPr>
        <sz val="10"/>
        <rFont val="ＭＳ Ｐ明朝"/>
        <family val="1"/>
        <charset val="128"/>
      </rPr>
      <t>タイムアウト　</t>
    </r>
    <r>
      <rPr>
        <sz val="8"/>
        <rFont val="Century"/>
        <family val="1"/>
      </rPr>
      <t>Time-outs</t>
    </r>
  </si>
  <si>
    <r>
      <rPr>
        <sz val="10"/>
        <rFont val="ＭＳ Ｐ明朝"/>
        <family val="1"/>
        <charset val="128"/>
      </rPr>
      <t>チームファウル</t>
    </r>
  </si>
  <si>
    <t>1P</t>
  </si>
  <si>
    <t>2P</t>
  </si>
  <si>
    <t>Team Fouls</t>
  </si>
  <si>
    <t>3P</t>
  </si>
  <si>
    <t>4P</t>
  </si>
  <si>
    <r>
      <rPr>
        <sz val="10"/>
        <rFont val="ＭＳ Ｐ明朝"/>
        <family val="1"/>
        <charset val="128"/>
      </rPr>
      <t>選手氏名</t>
    </r>
    <r>
      <rPr>
        <sz val="10"/>
        <rFont val="Century"/>
        <family val="1"/>
      </rPr>
      <t xml:space="preserve"> </t>
    </r>
    <r>
      <rPr>
        <sz val="8"/>
        <rFont val="Century"/>
        <family val="1"/>
      </rPr>
      <t>Name of Players</t>
    </r>
  </si>
  <si>
    <t>No.</t>
  </si>
  <si>
    <t>Pl-in</t>
  </si>
  <si>
    <r>
      <rPr>
        <sz val="10"/>
        <rFont val="ＭＳ Ｐ明朝"/>
        <family val="1"/>
        <charset val="128"/>
      </rPr>
      <t>ファウル　</t>
    </r>
    <r>
      <rPr>
        <sz val="8"/>
        <rFont val="Century"/>
        <family val="1"/>
      </rPr>
      <t>Fouls</t>
    </r>
  </si>
  <si>
    <r>
      <rPr>
        <sz val="10"/>
        <rFont val="ＭＳ Ｐ明朝"/>
        <family val="1"/>
        <charset val="128"/>
      </rPr>
      <t>コーチ　</t>
    </r>
    <r>
      <rPr>
        <sz val="10"/>
        <rFont val="Century"/>
        <family val="1"/>
      </rPr>
      <t xml:space="preserve">Coach </t>
    </r>
    <r>
      <rPr>
        <sz val="10"/>
        <rFont val="ＭＳ Ｐ明朝"/>
        <family val="1"/>
        <charset val="128"/>
      </rPr>
      <t>：</t>
    </r>
  </si>
  <si>
    <r>
      <rPr>
        <sz val="10"/>
        <rFont val="ＭＳ Ｐ明朝"/>
        <family val="1"/>
        <charset val="128"/>
      </rPr>
      <t>サイン：</t>
    </r>
    <r>
      <rPr>
        <sz val="8"/>
        <rFont val="Century"/>
        <family val="1"/>
      </rPr>
      <t>Signature</t>
    </r>
  </si>
  <si>
    <r>
      <t>A.</t>
    </r>
    <r>
      <rPr>
        <sz val="10"/>
        <rFont val="ＭＳ Ｐ明朝"/>
        <family val="1"/>
        <charset val="128"/>
      </rPr>
      <t>コーチ　</t>
    </r>
    <r>
      <rPr>
        <sz val="10"/>
        <rFont val="Century"/>
        <family val="1"/>
      </rPr>
      <t xml:space="preserve">A.Coach </t>
    </r>
    <r>
      <rPr>
        <sz val="10"/>
        <rFont val="ＭＳ Ｐ明朝"/>
        <family val="1"/>
        <charset val="128"/>
      </rPr>
      <t>：</t>
    </r>
  </si>
  <si>
    <r>
      <rPr>
        <sz val="10"/>
        <rFont val="ＭＳ Ｐ明朝"/>
        <family val="1"/>
        <charset val="128"/>
      </rPr>
      <t>※切り取って大会申込書と一緒に提出</t>
    </r>
  </si>
  <si>
    <t>SCORE SEET</t>
  </si>
  <si>
    <t>開始時間</t>
  </si>
  <si>
    <t>：</t>
  </si>
  <si>
    <t>終了時間</t>
  </si>
  <si>
    <r>
      <rPr>
        <sz val="10"/>
        <rFont val="ＭＳ Ｐ明朝"/>
        <family val="1"/>
        <charset val="128"/>
      </rPr>
      <t>チーム</t>
    </r>
    <r>
      <rPr>
        <sz val="10"/>
        <rFont val="Century"/>
        <family val="1"/>
      </rPr>
      <t>A</t>
    </r>
    <r>
      <rPr>
        <sz val="10"/>
        <rFont val="ＭＳ Ｐ明朝"/>
        <family val="1"/>
        <charset val="128"/>
      </rPr>
      <t>：</t>
    </r>
  </si>
  <si>
    <r>
      <rPr>
        <sz val="10"/>
        <rFont val="ＭＳ Ｐ明朝"/>
        <family val="1"/>
        <charset val="128"/>
      </rPr>
      <t>チーム</t>
    </r>
    <r>
      <rPr>
        <sz val="10"/>
        <rFont val="Century"/>
        <family val="1"/>
      </rPr>
      <t>B</t>
    </r>
    <r>
      <rPr>
        <sz val="10"/>
        <rFont val="ＭＳ Ｐ明朝"/>
        <family val="1"/>
        <charset val="128"/>
      </rPr>
      <t>：</t>
    </r>
  </si>
  <si>
    <t>Team A</t>
  </si>
  <si>
    <t>Team B</t>
  </si>
  <si>
    <t>大会名</t>
  </si>
  <si>
    <t>場所</t>
  </si>
  <si>
    <t>Competition</t>
  </si>
  <si>
    <t>Place</t>
  </si>
  <si>
    <t>Game No.</t>
  </si>
  <si>
    <t>日付</t>
  </si>
  <si>
    <t>年</t>
  </si>
  <si>
    <t>月</t>
  </si>
  <si>
    <t>日</t>
  </si>
  <si>
    <t>時間</t>
  </si>
  <si>
    <t>Date</t>
  </si>
  <si>
    <t>Year</t>
  </si>
  <si>
    <t>Month</t>
  </si>
  <si>
    <t>Day</t>
  </si>
  <si>
    <t>Time</t>
  </si>
  <si>
    <r>
      <rPr>
        <sz val="10"/>
        <rFont val="ＭＳ Ｐ明朝"/>
        <family val="1"/>
        <charset val="128"/>
      </rPr>
      <t>スコアラー</t>
    </r>
    <r>
      <rPr>
        <sz val="10"/>
        <rFont val="Century"/>
        <family val="1"/>
      </rPr>
      <t>:</t>
    </r>
    <r>
      <rPr>
        <sz val="8"/>
        <rFont val="Century"/>
        <family val="1"/>
      </rPr>
      <t>Scorer</t>
    </r>
  </si>
  <si>
    <r>
      <rPr>
        <sz val="10"/>
        <rFont val="ＭＳ Ｐ明朝"/>
        <family val="1"/>
        <charset val="128"/>
      </rPr>
      <t>スコア</t>
    </r>
    <r>
      <rPr>
        <sz val="10"/>
        <rFont val="Century"/>
        <family val="1"/>
      </rPr>
      <t xml:space="preserve"> Scores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</si>
  <si>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1</t>
    </r>
    <r>
      <rPr>
        <sz val="10"/>
        <rFont val="ＭＳ Ｐ明朝"/>
        <family val="1"/>
        <charset val="128"/>
      </rPr>
      <t>ピリオド</t>
    </r>
    <r>
      <rPr>
        <sz val="10"/>
        <rFont val="Century"/>
        <family val="1"/>
      </rPr>
      <t xml:space="preserve"> Period 1</t>
    </r>
  </si>
  <si>
    <t>A</t>
  </si>
  <si>
    <t>-</t>
  </si>
  <si>
    <t>B</t>
  </si>
  <si>
    <r>
      <t>A.</t>
    </r>
    <r>
      <rPr>
        <sz val="10"/>
        <rFont val="ＭＳ Ｐ明朝"/>
        <family val="1"/>
        <charset val="128"/>
      </rPr>
      <t>スコアラー</t>
    </r>
    <r>
      <rPr>
        <sz val="10"/>
        <rFont val="Century"/>
        <family val="1"/>
      </rPr>
      <t>:</t>
    </r>
    <r>
      <rPr>
        <sz val="8"/>
        <rFont val="Century"/>
        <family val="1"/>
      </rPr>
      <t>A.Scorer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</si>
  <si>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ピリオド</t>
    </r>
    <r>
      <rPr>
        <sz val="10"/>
        <rFont val="Century"/>
        <family val="1"/>
      </rPr>
      <t xml:space="preserve"> Period 2</t>
    </r>
  </si>
  <si>
    <r>
      <rPr>
        <sz val="10"/>
        <rFont val="ＭＳ Ｐ明朝"/>
        <family val="1"/>
        <charset val="128"/>
      </rPr>
      <t>タイマー</t>
    </r>
    <r>
      <rPr>
        <sz val="10"/>
        <rFont val="Century"/>
        <family val="1"/>
      </rPr>
      <t>:</t>
    </r>
    <r>
      <rPr>
        <sz val="8"/>
        <rFont val="Century"/>
        <family val="1"/>
      </rPr>
      <t>Timer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</si>
  <si>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3</t>
    </r>
    <r>
      <rPr>
        <sz val="10"/>
        <rFont val="ＭＳ Ｐ明朝"/>
        <family val="1"/>
        <charset val="128"/>
      </rPr>
      <t>ピリオド</t>
    </r>
    <r>
      <rPr>
        <sz val="10"/>
        <rFont val="Century"/>
        <family val="1"/>
      </rPr>
      <t xml:space="preserve"> Period 3</t>
    </r>
  </si>
  <si>
    <r>
      <t>24</t>
    </r>
    <r>
      <rPr>
        <sz val="10"/>
        <rFont val="ＭＳ Ｐ明朝"/>
        <family val="1"/>
        <charset val="128"/>
      </rPr>
      <t>秒オペレイター</t>
    </r>
    <r>
      <rPr>
        <sz val="10"/>
        <rFont val="Century"/>
        <family val="1"/>
      </rPr>
      <t>:</t>
    </r>
    <r>
      <rPr>
        <sz val="8"/>
        <rFont val="Century"/>
        <family val="1"/>
      </rPr>
      <t>24"Operator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</si>
  <si>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4</t>
    </r>
    <r>
      <rPr>
        <sz val="10"/>
        <rFont val="ＭＳ Ｐ明朝"/>
        <family val="1"/>
        <charset val="128"/>
      </rPr>
      <t>ピリオド</t>
    </r>
    <r>
      <rPr>
        <sz val="10"/>
        <rFont val="Century"/>
        <family val="1"/>
      </rPr>
      <t xml:space="preserve"> Period 4</t>
    </r>
  </si>
  <si>
    <r>
      <rPr>
        <sz val="10"/>
        <rFont val="ＭＳ Ｐ明朝"/>
        <family val="1"/>
        <charset val="128"/>
      </rPr>
      <t>主審</t>
    </r>
    <r>
      <rPr>
        <sz val="10"/>
        <rFont val="Century"/>
        <family val="1"/>
      </rPr>
      <t>:</t>
    </r>
    <r>
      <rPr>
        <sz val="8"/>
        <rFont val="Century"/>
        <family val="1"/>
      </rPr>
      <t>Referee</t>
    </r>
  </si>
  <si>
    <r>
      <rPr>
        <sz val="10"/>
        <rFont val="ＭＳ Ｐ明朝"/>
        <family val="1"/>
        <charset val="128"/>
      </rPr>
      <t>延長</t>
    </r>
    <r>
      <rPr>
        <sz val="10"/>
        <rFont val="Century"/>
        <family val="1"/>
      </rPr>
      <t xml:space="preserve"> Extra Period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</si>
  <si>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1</t>
    </r>
    <r>
      <rPr>
        <sz val="10"/>
        <rFont val="ＭＳ Ｐ明朝"/>
        <family val="1"/>
        <charset val="128"/>
      </rPr>
      <t>副審</t>
    </r>
    <r>
      <rPr>
        <sz val="10"/>
        <rFont val="Century"/>
        <family val="1"/>
      </rPr>
      <t>:</t>
    </r>
    <r>
      <rPr>
        <sz val="8"/>
        <rFont val="Century"/>
        <family val="1"/>
      </rPr>
      <t>Umpire1</t>
    </r>
  </si>
  <si>
    <r>
      <rPr>
        <sz val="10"/>
        <rFont val="ＭＳ Ｐ明朝"/>
        <family val="1"/>
        <charset val="128"/>
      </rPr>
      <t>最終スコア</t>
    </r>
    <r>
      <rPr>
        <sz val="10"/>
        <rFont val="Century"/>
        <family val="1"/>
      </rPr>
      <t xml:space="preserve"> </t>
    </r>
    <r>
      <rPr>
        <sz val="8"/>
        <rFont val="Century"/>
        <family val="1"/>
      </rPr>
      <t>Final Score</t>
    </r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</si>
  <si>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2</t>
    </r>
    <r>
      <rPr>
        <sz val="10"/>
        <rFont val="ＭＳ Ｐ明朝"/>
        <family val="1"/>
        <charset val="128"/>
      </rPr>
      <t>副審</t>
    </r>
    <r>
      <rPr>
        <sz val="10"/>
        <rFont val="Century"/>
        <family val="1"/>
      </rPr>
      <t>:</t>
    </r>
    <r>
      <rPr>
        <sz val="8"/>
        <rFont val="Century"/>
        <family val="1"/>
      </rPr>
      <t>Umpire2</t>
    </r>
  </si>
  <si>
    <r>
      <rPr>
        <sz val="10"/>
        <rFont val="ＭＳ Ｐ明朝"/>
        <family val="1"/>
        <charset val="128"/>
      </rPr>
      <t>勝者チーム</t>
    </r>
    <r>
      <rPr>
        <sz val="10"/>
        <rFont val="Century"/>
        <family val="1"/>
      </rPr>
      <t xml:space="preserve"> </t>
    </r>
    <r>
      <rPr>
        <sz val="8"/>
        <rFont val="Century"/>
        <family val="1"/>
      </rPr>
      <t>Name of winning Team</t>
    </r>
  </si>
  <si>
    <r>
      <rPr>
        <sz val="10"/>
        <rFont val="ＭＳ Ｐ明朝"/>
        <family val="1"/>
        <charset val="128"/>
      </rPr>
      <t>ランニング・スコア　</t>
    </r>
    <r>
      <rPr>
        <sz val="10"/>
        <rFont val="Century"/>
        <family val="1"/>
      </rPr>
      <t>RUNNING SCORE</t>
    </r>
  </si>
  <si>
    <t>【個人情報のお取り扱いについて】
　ご記入いただいた個人情報は、大会実行委員会において適切に管理し、ご利用させていただきます。</t>
    <rPh sb="32" eb="34">
      <t>タイカイ</t>
    </rPh>
    <rPh sb="34" eb="36">
      <t>ジッコウ</t>
    </rPh>
    <rPh sb="36" eb="39">
      <t>イインカイ</t>
    </rPh>
    <phoneticPr fontId="29"/>
  </si>
  <si>
    <t>チーム名</t>
    <phoneticPr fontId="29"/>
  </si>
  <si>
    <t>選　手　氏　名</t>
  </si>
  <si>
    <t>身長</t>
  </si>
  <si>
    <t>年齢</t>
  </si>
  <si>
    <t>〒</t>
  </si>
  <si>
    <t>平成</t>
  </si>
  <si>
    <t>実行委員会受付</t>
  </si>
  <si>
    <t>振込確認日</t>
  </si>
  <si>
    <t>※スタッフ（監督、コーチ、アシスタントコーチ、マネージャー）も参加費の徴収対象となります。</t>
    <phoneticPr fontId="29"/>
  </si>
  <si>
    <t>以上の内容で、お申し込みをいたします。</t>
    <phoneticPr fontId="29"/>
  </si>
  <si>
    <t>日本デフバスケットボール協会　会員</t>
    <rPh sb="0" eb="2">
      <t>ニホン</t>
    </rPh>
    <rPh sb="12" eb="14">
      <t>キョウカイ</t>
    </rPh>
    <phoneticPr fontId="29"/>
  </si>
  <si>
    <t>日本デフバスケットボール協会　非会員</t>
    <rPh sb="0" eb="2">
      <t>ニホン</t>
    </rPh>
    <rPh sb="12" eb="14">
      <t>キョウカイ</t>
    </rPh>
    <phoneticPr fontId="29"/>
  </si>
  <si>
    <t>　</t>
    <phoneticPr fontId="29"/>
  </si>
  <si>
    <r>
      <t xml:space="preserve">第16回全国デフバスケットボール大会　
福岡ミミリーグ　
</t>
    </r>
    <r>
      <rPr>
        <sz val="18"/>
        <rFont val="HGP創英角ｺﾞｼｯｸUB"/>
        <family val="3"/>
        <charset val="128"/>
      </rPr>
      <t>メンバー入力票</t>
    </r>
    <rPh sb="20" eb="22">
      <t>フクオカ</t>
    </rPh>
    <rPh sb="33" eb="35">
      <t>ニュウリョク</t>
    </rPh>
    <rPh sb="35" eb="36">
      <t>ヒョウ</t>
    </rPh>
    <phoneticPr fontId="29"/>
  </si>
  <si>
    <t>第16回全国デフバスケットボール大会
福岡ミミリーグ　参加申込書</t>
    <rPh sb="19" eb="21">
      <t>フクオカ</t>
    </rPh>
    <rPh sb="27" eb="29">
      <t>サンカ</t>
    </rPh>
    <phoneticPr fontId="29"/>
  </si>
  <si>
    <r>
      <rPr>
        <sz val="10"/>
        <rFont val="ＭＳ Ｐ明朝"/>
        <family val="1"/>
        <charset val="128"/>
      </rPr>
      <t>第</t>
    </r>
    <r>
      <rPr>
        <sz val="10"/>
        <rFont val="Century"/>
        <family val="1"/>
      </rPr>
      <t>16</t>
    </r>
    <r>
      <rPr>
        <sz val="10"/>
        <rFont val="ＭＳ Ｐ明朝"/>
        <family val="1"/>
        <charset val="128"/>
      </rPr>
      <t>回全国デフバスケットボール大会</t>
    </r>
    <phoneticPr fontId="29"/>
  </si>
  <si>
    <t>クロスパルこが</t>
    <phoneticPr fontId="29"/>
  </si>
  <si>
    <t>※主将は背番号に○をつけてください。　年齢は2018年3月1日現在のものといたします。</t>
    <rPh sb="31" eb="33">
      <t>ゲンザイ</t>
    </rPh>
    <phoneticPr fontId="29"/>
  </si>
  <si>
    <r>
      <t>締　切　日</t>
    </r>
    <r>
      <rPr>
        <sz val="11"/>
        <color indexed="9"/>
        <rFont val="HGP創英角ｺﾞｼｯｸUB"/>
        <family val="3"/>
        <charset val="128"/>
      </rPr>
      <t xml:space="preserve">
平成29年12月15 日（金）必着</t>
    </r>
    <rPh sb="6" eb="8">
      <t>ヘイセイ</t>
    </rPh>
    <rPh sb="10" eb="11">
      <t>ネン</t>
    </rPh>
    <rPh sb="19" eb="20">
      <t>キン</t>
    </rPh>
    <phoneticPr fontId="29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</si>
</sst>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[$¥-411]#,##0;[$¥-411]#,##0"/>
  </numFmts>
  <fonts count="40"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8"/>
      <name val="Meiryo UI"/>
      <family val="3"/>
      <charset val="128"/>
    </font>
    <font>
      <sz val="11"/>
      <color indexed="10"/>
      <name val="Meiryo UI"/>
      <family val="3"/>
      <charset val="128"/>
    </font>
    <font>
      <sz val="10"/>
      <name val="ＭＳ Ｐ明朝"/>
      <family val="1"/>
      <charset val="128"/>
    </font>
    <font>
      <sz val="8"/>
      <name val="Century"/>
      <family val="1"/>
    </font>
    <font>
      <sz val="10"/>
      <name val="Century"/>
      <family val="1"/>
    </font>
    <font>
      <sz val="11"/>
      <color indexed="8"/>
      <name val="ＭＳ Ｐゴシック"/>
      <family val="3"/>
      <charset val="128"/>
    </font>
    <font>
      <sz val="16"/>
      <name val="Arial Black"/>
      <family val="2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Cambria (見出し)"/>
      <family val="3"/>
      <charset val="128"/>
    </font>
    <font>
      <sz val="11"/>
      <color indexed="8"/>
      <name val="Century"/>
      <family val="1"/>
    </font>
    <font>
      <sz val="12"/>
      <name val="Cambria (見出し)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u/>
      <sz val="12"/>
      <name val="Century"/>
      <family val="1"/>
    </font>
    <font>
      <sz val="10"/>
      <name val="Arial Unicode MS"/>
      <family val="3"/>
      <charset val="128"/>
    </font>
    <font>
      <sz val="12"/>
      <name val="Meiryo UI"/>
      <family val="3"/>
      <charset val="128"/>
    </font>
    <font>
      <sz val="12"/>
      <name val="Arial Unicode MS"/>
      <family val="3"/>
      <charset val="128"/>
    </font>
    <font>
      <sz val="12"/>
      <name val="Century"/>
      <family val="1"/>
    </font>
    <font>
      <sz val="14"/>
      <name val="HGP創英角ｺﾞｼｯｸUB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u/>
      <sz val="12"/>
      <name val="ＭＳ Ｐ明朝"/>
      <family val="1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8"/>
      <color indexed="8"/>
      <name val="HGP創英角ｺﾞｼｯｸUB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10"/>
      <name val="Meiryo UI"/>
      <family val="3"/>
      <charset val="128"/>
    </font>
    <font>
      <sz val="18"/>
      <name val="HGP創英角ｺﾞｼｯｸUB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thin">
        <color indexed="23"/>
      </top>
      <bottom style="thin">
        <color indexed="23"/>
      </bottom>
      <diagonal/>
    </border>
    <border>
      <left style="medium">
        <color rgb="FFFF0000"/>
      </left>
      <right style="medium">
        <color rgb="FFFF0000"/>
      </right>
      <top style="thin">
        <color indexed="23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28" fillId="0" borderId="0" applyProtection="0">
      <alignment vertical="center"/>
    </xf>
    <xf numFmtId="0" fontId="7" fillId="0" borderId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vertical="center"/>
    </xf>
    <xf numFmtId="38" fontId="13" fillId="0" borderId="6" xfId="1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top"/>
    </xf>
    <xf numFmtId="0" fontId="14" fillId="0" borderId="0" xfId="2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left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top" shrinkToFit="1"/>
    </xf>
    <xf numFmtId="0" fontId="6" fillId="0" borderId="0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horizontal="center" vertical="center" shrinkToFit="1"/>
    </xf>
    <xf numFmtId="0" fontId="6" fillId="0" borderId="30" xfId="0" applyNumberFormat="1" applyFont="1" applyFill="1" applyBorder="1" applyAlignment="1">
      <alignment vertical="top" shrinkToFit="1"/>
    </xf>
    <xf numFmtId="0" fontId="6" fillId="0" borderId="31" xfId="0" applyNumberFormat="1" applyFont="1" applyFill="1" applyBorder="1" applyAlignment="1">
      <alignment horizontal="center" vertical="center" shrinkToFit="1"/>
    </xf>
    <xf numFmtId="0" fontId="17" fillId="0" borderId="30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NumberFormat="1" applyFont="1" applyFill="1" applyBorder="1" applyAlignment="1">
      <alignment horizontal="center" vertical="center" shrinkToFit="1"/>
    </xf>
    <xf numFmtId="0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NumberFormat="1" applyFont="1" applyFill="1" applyBorder="1" applyAlignment="1">
      <alignment horizontal="center" vertical="center" shrinkToFit="1"/>
    </xf>
    <xf numFmtId="0" fontId="6" fillId="0" borderId="40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19" fillId="0" borderId="42" xfId="0" applyNumberFormat="1" applyFont="1" applyFill="1" applyBorder="1" applyAlignment="1">
      <alignment horizontal="center" vertical="center" shrinkToFit="1"/>
    </xf>
    <xf numFmtId="0" fontId="19" fillId="4" borderId="42" xfId="0" applyNumberFormat="1" applyFont="1" applyFill="1" applyBorder="1" applyAlignment="1">
      <alignment horizontal="center" vertical="center" shrinkToFit="1"/>
    </xf>
    <xf numFmtId="0" fontId="19" fillId="0" borderId="43" xfId="0" applyNumberFormat="1" applyFont="1" applyFill="1" applyBorder="1" applyAlignment="1">
      <alignment horizontal="center" vertical="center" shrinkToFit="1"/>
    </xf>
    <xf numFmtId="0" fontId="19" fillId="4" borderId="22" xfId="0" applyNumberFormat="1" applyFont="1" applyFill="1" applyBorder="1" applyAlignment="1">
      <alignment horizontal="center"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19" fillId="4" borderId="25" xfId="0" applyNumberFormat="1" applyFont="1" applyFill="1" applyBorder="1" applyAlignment="1">
      <alignment horizontal="center" vertical="center" shrinkToFit="1"/>
    </xf>
    <xf numFmtId="0" fontId="6" fillId="0" borderId="44" xfId="0" applyNumberFormat="1" applyFont="1" applyFill="1" applyBorder="1" applyAlignment="1">
      <alignment horizontal="center" vertical="center" shrinkToFit="1"/>
    </xf>
    <xf numFmtId="0" fontId="20" fillId="3" borderId="0" xfId="0" applyNumberFormat="1" applyFont="1" applyFill="1" applyBorder="1" applyAlignment="1">
      <alignment horizontal="center" vertical="center" shrinkToFit="1"/>
    </xf>
    <xf numFmtId="0" fontId="20" fillId="3" borderId="0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38" fontId="13" fillId="0" borderId="6" xfId="1" applyNumberFormat="1" applyFont="1" applyFill="1" applyBorder="1" applyAlignment="1">
      <alignment horizontal="center" vertical="center" shrinkToFit="1"/>
    </xf>
    <xf numFmtId="0" fontId="32" fillId="4" borderId="45" xfId="2" applyNumberFormat="1" applyFont="1" applyFill="1" applyBorder="1" applyAlignment="1">
      <alignment horizontal="center" vertical="center"/>
    </xf>
    <xf numFmtId="0" fontId="32" fillId="4" borderId="34" xfId="2" applyNumberFormat="1" applyFont="1" applyFill="1" applyBorder="1" applyAlignment="1">
      <alignment horizontal="center" vertical="center"/>
    </xf>
    <xf numFmtId="0" fontId="32" fillId="0" borderId="46" xfId="2" applyNumberFormat="1" applyFont="1" applyFill="1" applyBorder="1" applyAlignment="1">
      <alignment horizontal="left" vertical="center"/>
    </xf>
    <xf numFmtId="0" fontId="32" fillId="0" borderId="47" xfId="2" applyNumberFormat="1" applyFont="1" applyFill="1" applyBorder="1" applyAlignment="1">
      <alignment horizontal="right" vertical="center" shrinkToFit="1"/>
    </xf>
    <xf numFmtId="0" fontId="34" fillId="0" borderId="48" xfId="2" applyNumberFormat="1" applyFont="1" applyFill="1" applyBorder="1" applyAlignment="1">
      <alignment horizontal="center" vertical="center"/>
    </xf>
    <xf numFmtId="0" fontId="32" fillId="0" borderId="6" xfId="2" applyNumberFormat="1" applyFont="1" applyFill="1" applyBorder="1" applyAlignment="1">
      <alignment horizontal="center" vertical="center"/>
    </xf>
    <xf numFmtId="0" fontId="34" fillId="0" borderId="49" xfId="2" applyNumberFormat="1" applyFont="1" applyFill="1" applyBorder="1" applyAlignment="1">
      <alignment horizontal="center" vertical="center"/>
    </xf>
    <xf numFmtId="0" fontId="32" fillId="0" borderId="50" xfId="2" applyNumberFormat="1" applyFont="1" applyFill="1" applyBorder="1" applyAlignment="1">
      <alignment horizontal="center" vertical="center"/>
    </xf>
    <xf numFmtId="0" fontId="32" fillId="0" borderId="0" xfId="2" applyNumberFormat="1" applyFont="1" applyFill="1" applyBorder="1" applyAlignment="1">
      <alignment horizontal="right"/>
    </xf>
    <xf numFmtId="0" fontId="34" fillId="0" borderId="0" xfId="2" applyNumberFormat="1" applyFont="1" applyFill="1" applyBorder="1" applyAlignment="1">
      <alignment vertical="center"/>
    </xf>
    <xf numFmtId="0" fontId="32" fillId="0" borderId="0" xfId="2" applyNumberFormat="1" applyFont="1" applyFill="1" applyBorder="1" applyAlignment="1">
      <alignment vertical="top"/>
    </xf>
    <xf numFmtId="0" fontId="32" fillId="0" borderId="0" xfId="2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121" xfId="0" applyNumberFormat="1" applyFont="1" applyFill="1" applyBorder="1" applyAlignment="1">
      <alignment horizontal="center" vertical="center"/>
    </xf>
    <xf numFmtId="0" fontId="21" fillId="0" borderId="122" xfId="0" applyNumberFormat="1" applyFont="1" applyFill="1" applyBorder="1" applyAlignment="1">
      <alignment horizontal="center" vertical="center"/>
    </xf>
    <xf numFmtId="0" fontId="21" fillId="0" borderId="123" xfId="0" applyNumberFormat="1" applyFont="1" applyFill="1" applyBorder="1" applyAlignment="1">
      <alignment horizontal="center" vertical="center"/>
    </xf>
    <xf numFmtId="0" fontId="21" fillId="0" borderId="124" xfId="0" applyNumberFormat="1" applyFont="1" applyFill="1" applyBorder="1" applyAlignment="1">
      <alignment horizontal="center" vertical="center"/>
    </xf>
    <xf numFmtId="0" fontId="15" fillId="0" borderId="51" xfId="0" applyNumberFormat="1" applyFont="1" applyFill="1" applyBorder="1" applyAlignment="1">
      <alignment horizontal="center" vertical="center"/>
    </xf>
    <xf numFmtId="0" fontId="15" fillId="0" borderId="5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20" fillId="3" borderId="0" xfId="0" applyNumberFormat="1" applyFont="1" applyFill="1" applyBorder="1" applyAlignment="1">
      <alignment horizontal="right" vertical="center"/>
    </xf>
    <xf numFmtId="0" fontId="20" fillId="3" borderId="53" xfId="0" applyNumberFormat="1" applyFont="1" applyFill="1" applyBorder="1" applyAlignment="1">
      <alignment horizontal="right" vertical="center"/>
    </xf>
    <xf numFmtId="0" fontId="23" fillId="3" borderId="0" xfId="0" applyNumberFormat="1" applyFont="1" applyFill="1" applyBorder="1" applyAlignment="1">
      <alignment horizontal="center" vertical="center" wrapText="1"/>
    </xf>
    <xf numFmtId="0" fontId="32" fillId="0" borderId="0" xfId="2" applyNumberFormat="1" applyFont="1" applyFill="1" applyBorder="1" applyAlignment="1">
      <alignment horizontal="right"/>
    </xf>
    <xf numFmtId="0" fontId="32" fillId="0" borderId="0" xfId="2" applyNumberFormat="1" applyFont="1" applyFill="1" applyBorder="1" applyAlignment="1">
      <alignment horizontal="center"/>
    </xf>
    <xf numFmtId="0" fontId="32" fillId="4" borderId="54" xfId="2" applyNumberFormat="1" applyFont="1" applyFill="1" applyBorder="1" applyAlignment="1">
      <alignment horizontal="distributed" vertical="center"/>
    </xf>
    <xf numFmtId="0" fontId="32" fillId="4" borderId="55" xfId="2" applyNumberFormat="1" applyFont="1" applyFill="1" applyBorder="1" applyAlignment="1">
      <alignment horizontal="distributed" vertical="center"/>
    </xf>
    <xf numFmtId="0" fontId="32" fillId="4" borderId="56" xfId="2" applyNumberFormat="1" applyFont="1" applyFill="1" applyBorder="1" applyAlignment="1">
      <alignment horizontal="distributed" vertical="center"/>
    </xf>
    <xf numFmtId="0" fontId="32" fillId="4" borderId="57" xfId="2" applyNumberFormat="1" applyFont="1" applyFill="1" applyBorder="1" applyAlignment="1">
      <alignment horizontal="distributed" vertical="center"/>
    </xf>
    <xf numFmtId="0" fontId="32" fillId="4" borderId="58" xfId="2" applyNumberFormat="1" applyFont="1" applyFill="1" applyBorder="1" applyAlignment="1">
      <alignment horizontal="distributed" vertical="center"/>
    </xf>
    <xf numFmtId="0" fontId="32" fillId="4" borderId="59" xfId="2" applyNumberFormat="1" applyFont="1" applyFill="1" applyBorder="1" applyAlignment="1">
      <alignment horizontal="distributed" vertical="center"/>
    </xf>
    <xf numFmtId="0" fontId="7" fillId="0" borderId="13" xfId="2" applyNumberFormat="1" applyFont="1" applyFill="1" applyBorder="1" applyAlignment="1">
      <alignment horizontal="center" vertical="center"/>
    </xf>
    <xf numFmtId="0" fontId="7" fillId="0" borderId="56" xfId="2" applyNumberFormat="1" applyFont="1" applyFill="1" applyBorder="1" applyAlignment="1">
      <alignment horizontal="center" vertical="center"/>
    </xf>
    <xf numFmtId="0" fontId="7" fillId="0" borderId="14" xfId="2" applyNumberFormat="1" applyFont="1" applyFill="1" applyBorder="1" applyAlignment="1">
      <alignment horizontal="center" vertical="center"/>
    </xf>
    <xf numFmtId="0" fontId="7" fillId="0" borderId="60" xfId="2" applyNumberFormat="1" applyFont="1" applyFill="1" applyBorder="1" applyAlignment="1">
      <alignment horizontal="center" vertical="center"/>
    </xf>
    <xf numFmtId="0" fontId="2" fillId="0" borderId="61" xfId="2" applyNumberFormat="1" applyFont="1" applyFill="1" applyBorder="1" applyAlignment="1">
      <alignment horizontal="center" vertical="center"/>
    </xf>
    <xf numFmtId="0" fontId="2" fillId="0" borderId="62" xfId="2" applyNumberFormat="1" applyFont="1" applyFill="1" applyBorder="1" applyAlignment="1">
      <alignment horizontal="center" vertical="center"/>
    </xf>
    <xf numFmtId="0" fontId="2" fillId="0" borderId="63" xfId="2" applyNumberFormat="1" applyFont="1" applyFill="1" applyBorder="1" applyAlignment="1">
      <alignment horizontal="center" vertical="center"/>
    </xf>
    <xf numFmtId="0" fontId="2" fillId="0" borderId="64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60" xfId="2" applyNumberFormat="1" applyFont="1" applyFill="1" applyBorder="1" applyAlignment="1">
      <alignment horizontal="center" vertical="center"/>
    </xf>
    <xf numFmtId="0" fontId="2" fillId="0" borderId="65" xfId="2" applyNumberFormat="1" applyFont="1" applyFill="1" applyBorder="1" applyAlignment="1">
      <alignment horizontal="center" vertical="center"/>
    </xf>
    <xf numFmtId="0" fontId="2" fillId="0" borderId="47" xfId="2" applyNumberFormat="1" applyFont="1" applyFill="1" applyBorder="1" applyAlignment="1">
      <alignment horizontal="center" vertical="center"/>
    </xf>
    <xf numFmtId="0" fontId="2" fillId="0" borderId="66" xfId="2" applyNumberFormat="1" applyFont="1" applyFill="1" applyBorder="1" applyAlignment="1">
      <alignment horizontal="center" vertical="center"/>
    </xf>
    <xf numFmtId="0" fontId="2" fillId="0" borderId="67" xfId="2" applyNumberFormat="1" applyFont="1" applyFill="1" applyBorder="1" applyAlignment="1">
      <alignment horizontal="center" vertical="center"/>
    </xf>
    <xf numFmtId="176" fontId="2" fillId="0" borderId="66" xfId="2" applyNumberFormat="1" applyFont="1" applyFill="1" applyBorder="1" applyAlignment="1">
      <alignment horizontal="center"/>
    </xf>
    <xf numFmtId="176" fontId="2" fillId="0" borderId="47" xfId="2" applyNumberFormat="1" applyFont="1" applyFill="1" applyBorder="1" applyAlignment="1">
      <alignment horizontal="center"/>
    </xf>
    <xf numFmtId="176" fontId="2" fillId="0" borderId="68" xfId="2" applyNumberFormat="1" applyFont="1" applyFill="1" applyBorder="1" applyAlignment="1">
      <alignment horizontal="center"/>
    </xf>
    <xf numFmtId="0" fontId="25" fillId="0" borderId="69" xfId="2" applyNumberFormat="1" applyFont="1" applyFill="1" applyBorder="1" applyAlignment="1">
      <alignment horizontal="right" vertical="center"/>
    </xf>
    <xf numFmtId="0" fontId="25" fillId="0" borderId="70" xfId="2" applyNumberFormat="1" applyFont="1" applyFill="1" applyBorder="1" applyAlignment="1">
      <alignment horizontal="right" vertical="center"/>
    </xf>
    <xf numFmtId="0" fontId="25" fillId="0" borderId="71" xfId="2" applyNumberFormat="1" applyFont="1" applyFill="1" applyBorder="1" applyAlignment="1">
      <alignment horizontal="right" vertical="center"/>
    </xf>
    <xf numFmtId="176" fontId="2" fillId="0" borderId="72" xfId="2" applyNumberFormat="1" applyFont="1" applyFill="1" applyBorder="1" applyAlignment="1">
      <alignment horizontal="center"/>
    </xf>
    <xf numFmtId="176" fontId="2" fillId="0" borderId="73" xfId="2" applyNumberFormat="1" applyFont="1" applyFill="1" applyBorder="1" applyAlignment="1">
      <alignment horizontal="center"/>
    </xf>
    <xf numFmtId="176" fontId="2" fillId="0" borderId="74" xfId="2" applyNumberFormat="1" applyFont="1" applyFill="1" applyBorder="1" applyAlignment="1">
      <alignment horizontal="center"/>
    </xf>
    <xf numFmtId="0" fontId="32" fillId="0" borderId="0" xfId="2" applyNumberFormat="1" applyFont="1" applyFill="1" applyBorder="1" applyAlignment="1">
      <alignment vertical="top"/>
    </xf>
    <xf numFmtId="0" fontId="36" fillId="0" borderId="73" xfId="2" applyNumberFormat="1" applyFont="1" applyFill="1" applyBorder="1" applyAlignment="1">
      <alignment horizontal="left"/>
    </xf>
    <xf numFmtId="0" fontId="3" fillId="0" borderId="73" xfId="2" applyNumberFormat="1" applyFont="1" applyFill="1" applyBorder="1" applyAlignment="1">
      <alignment horizontal="left"/>
    </xf>
    <xf numFmtId="0" fontId="30" fillId="0" borderId="75" xfId="2" applyNumberFormat="1" applyFont="1" applyFill="1" applyBorder="1" applyAlignment="1">
      <alignment horizontal="left" vertical="top"/>
    </xf>
    <xf numFmtId="0" fontId="30" fillId="0" borderId="9" xfId="2" applyNumberFormat="1" applyFont="1" applyFill="1" applyBorder="1" applyAlignment="1">
      <alignment horizontal="left" vertical="top"/>
    </xf>
    <xf numFmtId="6" fontId="2" fillId="0" borderId="9" xfId="2" applyNumberFormat="1" applyFont="1" applyFill="1" applyBorder="1" applyAlignment="1">
      <alignment horizontal="center" vertical="center"/>
    </xf>
    <xf numFmtId="0" fontId="2" fillId="0" borderId="9" xfId="2" applyNumberFormat="1" applyFont="1" applyFill="1" applyBorder="1" applyAlignment="1">
      <alignment horizontal="center" vertical="center"/>
    </xf>
    <xf numFmtId="176" fontId="2" fillId="0" borderId="75" xfId="2" applyNumberFormat="1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horizontal="center" vertical="center"/>
    </xf>
    <xf numFmtId="176" fontId="2" fillId="0" borderId="76" xfId="2" applyNumberFormat="1" applyFont="1" applyFill="1" applyBorder="1" applyAlignment="1">
      <alignment horizontal="center" vertical="center"/>
    </xf>
    <xf numFmtId="0" fontId="30" fillId="0" borderId="0" xfId="2" applyNumberFormat="1" applyFont="1" applyFill="1" applyBorder="1" applyAlignment="1">
      <alignment horizontal="left" vertical="top"/>
    </xf>
    <xf numFmtId="6" fontId="2" fillId="0" borderId="0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6" fontId="2" fillId="0" borderId="77" xfId="2" applyNumberFormat="1" applyFont="1" applyFill="1" applyBorder="1" applyAlignment="1">
      <alignment horizontal="center" vertical="center"/>
    </xf>
    <xf numFmtId="0" fontId="2" fillId="0" borderId="78" xfId="2" applyNumberFormat="1" applyFont="1" applyFill="1" applyBorder="1" applyAlignment="1">
      <alignment horizontal="center" vertical="center"/>
    </xf>
    <xf numFmtId="0" fontId="32" fillId="0" borderId="79" xfId="2" applyNumberFormat="1" applyFont="1" applyFill="1" applyBorder="1" applyAlignment="1">
      <alignment horizontal="center" vertical="center"/>
    </xf>
    <xf numFmtId="0" fontId="32" fillId="0" borderId="80" xfId="2" applyNumberFormat="1" applyFont="1" applyFill="1" applyBorder="1" applyAlignment="1">
      <alignment horizontal="center" vertical="center"/>
    </xf>
    <xf numFmtId="0" fontId="32" fillId="0" borderId="81" xfId="2" applyNumberFormat="1" applyFont="1" applyFill="1" applyBorder="1" applyAlignment="1">
      <alignment horizontal="center" vertical="center"/>
    </xf>
    <xf numFmtId="0" fontId="32" fillId="0" borderId="8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right"/>
    </xf>
    <xf numFmtId="0" fontId="1" fillId="0" borderId="0" xfId="2" applyNumberFormat="1" applyFont="1" applyFill="1" applyBorder="1" applyAlignment="1">
      <alignment horizontal="left" indent="2"/>
    </xf>
    <xf numFmtId="0" fontId="32" fillId="0" borderId="83" xfId="2" applyNumberFormat="1" applyFont="1" applyFill="1" applyBorder="1" applyAlignment="1">
      <alignment horizontal="center" vertical="center"/>
    </xf>
    <xf numFmtId="0" fontId="32" fillId="0" borderId="84" xfId="2" applyNumberFormat="1" applyFont="1" applyFill="1" applyBorder="1" applyAlignment="1">
      <alignment horizontal="center" vertical="center"/>
    </xf>
    <xf numFmtId="0" fontId="32" fillId="0" borderId="85" xfId="2" applyNumberFormat="1" applyFont="1" applyFill="1" applyBorder="1" applyAlignment="1">
      <alignment horizontal="center" vertical="center"/>
    </xf>
    <xf numFmtId="0" fontId="32" fillId="0" borderId="86" xfId="2" applyNumberFormat="1" applyFont="1" applyFill="1" applyBorder="1" applyAlignment="1">
      <alignment horizontal="center" vertical="center"/>
    </xf>
    <xf numFmtId="0" fontId="34" fillId="4" borderId="87" xfId="2" applyNumberFormat="1" applyFont="1" applyFill="1" applyBorder="1" applyAlignment="1">
      <alignment horizontal="distributed" vertical="center"/>
    </xf>
    <xf numFmtId="0" fontId="34" fillId="4" borderId="88" xfId="2" applyNumberFormat="1" applyFont="1" applyFill="1" applyBorder="1" applyAlignment="1">
      <alignment horizontal="distributed" vertical="center"/>
    </xf>
    <xf numFmtId="0" fontId="32" fillId="0" borderId="88" xfId="2" applyNumberFormat="1" applyFont="1" applyFill="1" applyBorder="1" applyAlignment="1">
      <alignment horizontal="center" vertical="center"/>
    </xf>
    <xf numFmtId="0" fontId="32" fillId="0" borderId="66" xfId="2" applyNumberFormat="1" applyFont="1" applyFill="1" applyBorder="1" applyAlignment="1">
      <alignment horizontal="center" vertical="center"/>
    </xf>
    <xf numFmtId="0" fontId="32" fillId="0" borderId="47" xfId="2" applyNumberFormat="1" applyFont="1" applyFill="1" applyBorder="1" applyAlignment="1">
      <alignment horizontal="center" vertical="center"/>
    </xf>
    <xf numFmtId="0" fontId="32" fillId="0" borderId="68" xfId="2" applyNumberFormat="1" applyFont="1" applyFill="1" applyBorder="1" applyAlignment="1">
      <alignment horizontal="center" vertical="center"/>
    </xf>
    <xf numFmtId="0" fontId="32" fillId="4" borderId="89" xfId="2" applyNumberFormat="1" applyFont="1" applyFill="1" applyBorder="1" applyAlignment="1">
      <alignment horizontal="center" vertical="center"/>
    </xf>
    <xf numFmtId="0" fontId="32" fillId="4" borderId="2" xfId="2" applyNumberFormat="1" applyFont="1" applyFill="1" applyBorder="1" applyAlignment="1">
      <alignment horizontal="center" vertical="center"/>
    </xf>
    <xf numFmtId="0" fontId="32" fillId="4" borderId="90" xfId="2" applyNumberFormat="1" applyFont="1" applyFill="1" applyBorder="1" applyAlignment="1">
      <alignment horizontal="center" vertical="center"/>
    </xf>
    <xf numFmtId="0" fontId="32" fillId="4" borderId="91" xfId="2" applyNumberFormat="1" applyFont="1" applyFill="1" applyBorder="1" applyAlignment="1">
      <alignment horizontal="center" vertical="center"/>
    </xf>
    <xf numFmtId="0" fontId="32" fillId="4" borderId="92" xfId="2" applyNumberFormat="1" applyFont="1" applyFill="1" applyBorder="1" applyAlignment="1">
      <alignment horizontal="center" vertical="center"/>
    </xf>
    <xf numFmtId="0" fontId="32" fillId="4" borderId="48" xfId="2" applyNumberFormat="1" applyFont="1" applyFill="1" applyBorder="1" applyAlignment="1">
      <alignment horizontal="distributed" vertical="center"/>
    </xf>
    <xf numFmtId="0" fontId="32" fillId="4" borderId="6" xfId="2" applyNumberFormat="1" applyFont="1" applyFill="1" applyBorder="1" applyAlignment="1">
      <alignment horizontal="distributed" vertical="center"/>
    </xf>
    <xf numFmtId="0" fontId="32" fillId="0" borderId="34" xfId="2" applyNumberFormat="1" applyFont="1" applyFill="1" applyBorder="1" applyAlignment="1">
      <alignment horizontal="center" vertical="center"/>
    </xf>
    <xf numFmtId="0" fontId="33" fillId="4" borderId="48" xfId="2" applyNumberFormat="1" applyFont="1" applyFill="1" applyBorder="1" applyAlignment="1">
      <alignment horizontal="distributed" vertical="center"/>
    </xf>
    <xf numFmtId="0" fontId="33" fillId="4" borderId="6" xfId="2" applyNumberFormat="1" applyFont="1" applyFill="1" applyBorder="1" applyAlignment="1">
      <alignment horizontal="distributed" vertical="center"/>
    </xf>
    <xf numFmtId="0" fontId="32" fillId="4" borderId="93" xfId="2" applyNumberFormat="1" applyFont="1" applyFill="1" applyBorder="1" applyAlignment="1">
      <alignment horizontal="distributed" vertical="center"/>
    </xf>
    <xf numFmtId="0" fontId="32" fillId="4" borderId="91" xfId="2" applyNumberFormat="1" applyFont="1" applyFill="1" applyBorder="1" applyAlignment="1">
      <alignment horizontal="distributed" vertical="center"/>
    </xf>
    <xf numFmtId="0" fontId="32" fillId="4" borderId="90" xfId="2" applyNumberFormat="1" applyFont="1" applyFill="1" applyBorder="1" applyAlignment="1">
      <alignment horizontal="distributed" vertical="center"/>
    </xf>
    <xf numFmtId="0" fontId="32" fillId="0" borderId="83" xfId="2" applyNumberFormat="1" applyFont="1" applyFill="1" applyBorder="1" applyAlignment="1">
      <alignment horizontal="left" vertical="center"/>
    </xf>
    <xf numFmtId="0" fontId="32" fillId="0" borderId="84" xfId="2" applyNumberFormat="1" applyFont="1" applyFill="1" applyBorder="1" applyAlignment="1">
      <alignment horizontal="left" vertical="center"/>
    </xf>
    <xf numFmtId="0" fontId="32" fillId="0" borderId="86" xfId="2" applyNumberFormat="1" applyFont="1" applyFill="1" applyBorder="1" applyAlignment="1">
      <alignment horizontal="left" vertical="center"/>
    </xf>
    <xf numFmtId="0" fontId="32" fillId="0" borderId="47" xfId="2" applyNumberFormat="1" applyFont="1" applyFill="1" applyBorder="1" applyAlignment="1">
      <alignment horizontal="left" vertical="center"/>
    </xf>
    <xf numFmtId="0" fontId="32" fillId="0" borderId="47" xfId="2" applyNumberFormat="1" applyFont="1" applyFill="1" applyBorder="1" applyAlignment="1">
      <alignment horizontal="center" vertical="center" shrinkToFit="1"/>
    </xf>
    <xf numFmtId="0" fontId="32" fillId="0" borderId="68" xfId="2" applyNumberFormat="1" applyFont="1" applyFill="1" applyBorder="1" applyAlignment="1">
      <alignment horizontal="center" vertical="center" shrinkToFit="1"/>
    </xf>
    <xf numFmtId="0" fontId="32" fillId="4" borderId="93" xfId="2" applyNumberFormat="1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center" vertical="center" wrapText="1"/>
    </xf>
    <xf numFmtId="0" fontId="32" fillId="4" borderId="94" xfId="2" applyNumberFormat="1" applyFont="1" applyFill="1" applyBorder="1" applyAlignment="1">
      <alignment horizontal="distributed" vertical="center"/>
    </xf>
    <xf numFmtId="0" fontId="32" fillId="4" borderId="95" xfId="2" applyNumberFormat="1" applyFont="1" applyFill="1" applyBorder="1" applyAlignment="1">
      <alignment horizontal="distributed" vertical="center"/>
    </xf>
    <xf numFmtId="0" fontId="35" fillId="0" borderId="75" xfId="2" applyNumberFormat="1" applyFont="1" applyFill="1" applyBorder="1" applyAlignment="1">
      <alignment horizontal="center" vertical="center"/>
    </xf>
    <xf numFmtId="0" fontId="35" fillId="0" borderId="9" xfId="2" applyNumberFormat="1" applyFont="1" applyFill="1" applyBorder="1" applyAlignment="1">
      <alignment horizontal="center" vertical="center"/>
    </xf>
    <xf numFmtId="0" fontId="35" fillId="0" borderId="96" xfId="2" applyNumberFormat="1" applyFont="1" applyFill="1" applyBorder="1" applyAlignment="1">
      <alignment horizontal="center" vertical="center"/>
    </xf>
    <xf numFmtId="0" fontId="35" fillId="0" borderId="76" xfId="2" applyNumberFormat="1" applyFont="1" applyFill="1" applyBorder="1" applyAlignment="1">
      <alignment horizontal="center" vertical="center"/>
    </xf>
    <xf numFmtId="0" fontId="32" fillId="4" borderId="87" xfId="2" applyNumberFormat="1" applyFont="1" applyFill="1" applyBorder="1" applyAlignment="1">
      <alignment horizontal="distributed" vertical="center"/>
    </xf>
    <xf numFmtId="0" fontId="32" fillId="4" borderId="88" xfId="2" applyNumberFormat="1" applyFont="1" applyFill="1" applyBorder="1" applyAlignment="1">
      <alignment horizontal="distributed" vertical="center"/>
    </xf>
    <xf numFmtId="0" fontId="35" fillId="0" borderId="66" xfId="2" applyNumberFormat="1" applyFont="1" applyFill="1" applyBorder="1" applyAlignment="1">
      <alignment horizontal="center" vertical="center"/>
    </xf>
    <xf numFmtId="0" fontId="35" fillId="0" borderId="47" xfId="2" applyNumberFormat="1" applyFont="1" applyFill="1" applyBorder="1" applyAlignment="1">
      <alignment horizontal="center" vertical="center"/>
    </xf>
    <xf numFmtId="0" fontId="34" fillId="0" borderId="66" xfId="2" applyNumberFormat="1" applyFont="1" applyFill="1" applyBorder="1" applyAlignment="1">
      <alignment horizontal="left" vertical="center"/>
    </xf>
    <xf numFmtId="0" fontId="34" fillId="0" borderId="47" xfId="2" applyNumberFormat="1" applyFont="1" applyFill="1" applyBorder="1" applyAlignment="1">
      <alignment horizontal="left" vertical="center"/>
    </xf>
    <xf numFmtId="0" fontId="34" fillId="0" borderId="68" xfId="2" applyNumberFormat="1" applyFont="1" applyFill="1" applyBorder="1" applyAlignment="1">
      <alignment horizontal="left" vertical="center"/>
    </xf>
    <xf numFmtId="0" fontId="38" fillId="5" borderId="61" xfId="2" applyNumberFormat="1" applyFont="1" applyFill="1" applyBorder="1" applyAlignment="1">
      <alignment horizontal="center" vertical="center" wrapText="1"/>
    </xf>
    <xf numFmtId="0" fontId="39" fillId="5" borderId="62" xfId="2" applyNumberFormat="1" applyFont="1" applyFill="1" applyBorder="1" applyAlignment="1">
      <alignment horizontal="center" vertical="center" wrapText="1"/>
    </xf>
    <xf numFmtId="0" fontId="39" fillId="5" borderId="97" xfId="2" applyNumberFormat="1" applyFont="1" applyFill="1" applyBorder="1" applyAlignment="1">
      <alignment horizontal="center" vertical="center" wrapText="1"/>
    </xf>
    <xf numFmtId="0" fontId="39" fillId="5" borderId="98" xfId="2" applyNumberFormat="1" applyFont="1" applyFill="1" applyBorder="1" applyAlignment="1">
      <alignment horizontal="center" vertical="center" wrapText="1"/>
    </xf>
    <xf numFmtId="0" fontId="39" fillId="5" borderId="73" xfId="2" applyNumberFormat="1" applyFont="1" applyFill="1" applyBorder="1" applyAlignment="1">
      <alignment horizontal="center" vertical="center" wrapText="1"/>
    </xf>
    <xf numFmtId="0" fontId="39" fillId="5" borderId="74" xfId="2" applyNumberFormat="1" applyFont="1" applyFill="1" applyBorder="1" applyAlignment="1">
      <alignment horizontal="center" vertical="center" wrapText="1"/>
    </xf>
    <xf numFmtId="0" fontId="24" fillId="0" borderId="0" xfId="2" applyNumberFormat="1" applyFont="1" applyFill="1" applyBorder="1" applyAlignment="1">
      <alignment horizontal="left" wrapText="1"/>
    </xf>
    <xf numFmtId="0" fontId="24" fillId="0" borderId="78" xfId="2" applyNumberFormat="1" applyFont="1" applyFill="1" applyBorder="1" applyAlignment="1">
      <alignment horizontal="left" wrapText="1"/>
    </xf>
    <xf numFmtId="0" fontId="24" fillId="0" borderId="73" xfId="2" applyNumberFormat="1" applyFont="1" applyFill="1" applyBorder="1" applyAlignment="1">
      <alignment horizontal="left" wrapText="1"/>
    </xf>
    <xf numFmtId="0" fontId="24" fillId="0" borderId="74" xfId="2" applyNumberFormat="1" applyFont="1" applyFill="1" applyBorder="1" applyAlignment="1">
      <alignment horizontal="left" wrapText="1"/>
    </xf>
    <xf numFmtId="0" fontId="6" fillId="0" borderId="27" xfId="0" applyNumberFormat="1" applyFont="1" applyFill="1" applyBorder="1" applyAlignment="1">
      <alignment vertical="top" shrinkToFit="1"/>
    </xf>
    <xf numFmtId="0" fontId="6" fillId="0" borderId="28" xfId="0" applyNumberFormat="1" applyFont="1" applyFill="1" applyBorder="1" applyAlignment="1">
      <alignment vertical="top" shrinkToFit="1"/>
    </xf>
    <xf numFmtId="0" fontId="6" fillId="0" borderId="29" xfId="0" applyNumberFormat="1" applyFont="1" applyFill="1" applyBorder="1" applyAlignment="1">
      <alignment vertical="top" shrinkToFit="1"/>
    </xf>
    <xf numFmtId="0" fontId="6" fillId="0" borderId="16" xfId="0" applyNumberFormat="1" applyFont="1" applyFill="1" applyBorder="1" applyAlignment="1">
      <alignment vertical="top" shrinkToFit="1"/>
    </xf>
    <xf numFmtId="0" fontId="6" fillId="0" borderId="25" xfId="0" applyNumberFormat="1" applyFont="1" applyFill="1" applyBorder="1" applyAlignment="1">
      <alignment vertical="top" shrinkToFit="1"/>
    </xf>
    <xf numFmtId="0" fontId="6" fillId="0" borderId="26" xfId="0" applyNumberFormat="1" applyFont="1" applyFill="1" applyBorder="1" applyAlignment="1">
      <alignment vertical="top" shrinkToFit="1"/>
    </xf>
    <xf numFmtId="0" fontId="6" fillId="0" borderId="99" xfId="0" applyNumberFormat="1" applyFont="1" applyFill="1" applyBorder="1" applyAlignment="1">
      <alignment vertical="center" shrinkToFit="1"/>
    </xf>
    <xf numFmtId="0" fontId="6" fillId="0" borderId="100" xfId="0" applyNumberFormat="1" applyFont="1" applyFill="1" applyBorder="1" applyAlignment="1">
      <alignment vertical="center" shrinkToFit="1"/>
    </xf>
    <xf numFmtId="0" fontId="6" fillId="0" borderId="100" xfId="0" applyNumberFormat="1" applyFont="1" applyFill="1" applyBorder="1" applyAlignment="1">
      <alignment horizontal="center" vertical="center" shrinkToFit="1"/>
    </xf>
    <xf numFmtId="0" fontId="6" fillId="0" borderId="101" xfId="0" applyNumberFormat="1" applyFont="1" applyFill="1" applyBorder="1" applyAlignment="1">
      <alignment horizontal="center" vertical="center" shrinkToFit="1"/>
    </xf>
    <xf numFmtId="0" fontId="6" fillId="0" borderId="102" xfId="0" applyNumberFormat="1" applyFont="1" applyFill="1" applyBorder="1" applyAlignment="1">
      <alignment vertical="center" shrinkToFit="1"/>
    </xf>
    <xf numFmtId="0" fontId="6" fillId="0" borderId="103" xfId="0" applyNumberFormat="1" applyFont="1" applyFill="1" applyBorder="1" applyAlignment="1">
      <alignment vertical="center" shrinkToFit="1"/>
    </xf>
    <xf numFmtId="0" fontId="6" fillId="0" borderId="103" xfId="0" applyNumberFormat="1" applyFont="1" applyFill="1" applyBorder="1" applyAlignment="1">
      <alignment horizontal="center" vertical="center" shrinkToFit="1"/>
    </xf>
    <xf numFmtId="0" fontId="6" fillId="0" borderId="104" xfId="0" applyNumberFormat="1" applyFont="1" applyFill="1" applyBorder="1" applyAlignment="1">
      <alignment horizontal="center" vertical="center" shrinkToFit="1"/>
    </xf>
    <xf numFmtId="0" fontId="6" fillId="0" borderId="105" xfId="0" applyNumberFormat="1" applyFont="1" applyFill="1" applyBorder="1" applyAlignment="1">
      <alignment horizontal="center" vertical="center" shrinkToFit="1"/>
    </xf>
    <xf numFmtId="0" fontId="6" fillId="0" borderId="106" xfId="0" applyNumberFormat="1" applyFont="1" applyFill="1" applyBorder="1" applyAlignment="1">
      <alignment horizontal="center" vertical="center" shrinkToFit="1"/>
    </xf>
    <xf numFmtId="0" fontId="6" fillId="0" borderId="107" xfId="0" applyNumberFormat="1" applyFont="1" applyFill="1" applyBorder="1" applyAlignment="1">
      <alignment horizontal="center" vertical="center" shrinkToFit="1"/>
    </xf>
    <xf numFmtId="0" fontId="6" fillId="0" borderId="27" xfId="0" applyNumberFormat="1" applyFont="1" applyFill="1" applyBorder="1" applyAlignment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6" fillId="0" borderId="7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55" xfId="0" applyNumberFormat="1" applyFont="1" applyFill="1" applyBorder="1" applyAlignment="1">
      <alignment vertical="center"/>
    </xf>
    <xf numFmtId="0" fontId="5" fillId="0" borderId="7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 vertical="center" shrinkToFit="1"/>
    </xf>
    <xf numFmtId="0" fontId="18" fillId="0" borderId="56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Fill="1" applyBorder="1" applyAlignment="1">
      <alignment horizontal="center" vertical="center" shrinkToFit="1"/>
    </xf>
    <xf numFmtId="0" fontId="18" fillId="0" borderId="8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vertical="center"/>
    </xf>
    <xf numFmtId="0" fontId="6" fillId="2" borderId="108" xfId="0" applyNumberFormat="1" applyFont="1" applyFill="1" applyBorder="1" applyAlignment="1">
      <alignment horizontal="center" vertical="center"/>
    </xf>
    <xf numFmtId="0" fontId="6" fillId="2" borderId="109" xfId="0" applyNumberFormat="1" applyFont="1" applyFill="1" applyBorder="1" applyAlignment="1">
      <alignment horizontal="center" vertical="center"/>
    </xf>
    <xf numFmtId="0" fontId="6" fillId="2" borderId="1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top" shrinkToFit="1"/>
    </xf>
    <xf numFmtId="0" fontId="6" fillId="0" borderId="22" xfId="0" applyNumberFormat="1" applyFont="1" applyFill="1" applyBorder="1" applyAlignment="1">
      <alignment vertical="top" shrinkToFit="1"/>
    </xf>
    <xf numFmtId="0" fontId="4" fillId="0" borderId="111" xfId="0" applyNumberFormat="1" applyFont="1" applyFill="1" applyBorder="1" applyAlignment="1">
      <alignment horizontal="center" vertical="center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112" xfId="0" applyNumberFormat="1" applyFont="1" applyFill="1" applyBorder="1" applyAlignment="1">
      <alignment horizontal="center" vertical="center"/>
    </xf>
    <xf numFmtId="0" fontId="4" fillId="0" borderId="113" xfId="0" applyNumberFormat="1" applyFont="1" applyFill="1" applyBorder="1" applyAlignment="1">
      <alignment horizontal="center" vertical="center"/>
    </xf>
    <xf numFmtId="0" fontId="4" fillId="0" borderId="114" xfId="0" applyNumberFormat="1" applyFont="1" applyFill="1" applyBorder="1" applyAlignment="1">
      <alignment horizontal="center" vertical="center"/>
    </xf>
    <xf numFmtId="0" fontId="6" fillId="0" borderId="111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>
      <alignment horizontal="center" vertical="center"/>
    </xf>
    <xf numFmtId="0" fontId="6" fillId="0" borderId="115" xfId="0" applyNumberFormat="1" applyFont="1" applyFill="1" applyBorder="1" applyAlignment="1">
      <alignment horizontal="center" vertical="center"/>
    </xf>
    <xf numFmtId="0" fontId="6" fillId="0" borderId="112" xfId="0" applyNumberFormat="1" applyFont="1" applyFill="1" applyBorder="1" applyAlignment="1">
      <alignment horizontal="center" vertical="center"/>
    </xf>
    <xf numFmtId="0" fontId="6" fillId="0" borderId="113" xfId="0" applyNumberFormat="1" applyFont="1" applyFill="1" applyBorder="1" applyAlignment="1">
      <alignment horizontal="center" vertical="center"/>
    </xf>
    <xf numFmtId="0" fontId="6" fillId="0" borderId="116" xfId="0" applyNumberFormat="1" applyFont="1" applyFill="1" applyBorder="1" applyAlignment="1">
      <alignment horizontal="center" vertical="center"/>
    </xf>
    <xf numFmtId="20" fontId="4" fillId="0" borderId="117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vertical="center" shrinkToFit="1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1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vertical="center" shrinkToFit="1"/>
    </xf>
    <xf numFmtId="0" fontId="6" fillId="0" borderId="28" xfId="0" applyNumberFormat="1" applyFont="1" applyFill="1" applyBorder="1" applyAlignment="1">
      <alignment vertical="center" shrinkToFit="1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0" fontId="6" fillId="0" borderId="113" xfId="0" applyNumberFormat="1" applyFont="1" applyFill="1" applyBorder="1" applyAlignment="1">
      <alignment horizontal="center" vertical="center" shrinkToFit="1"/>
    </xf>
    <xf numFmtId="0" fontId="6" fillId="0" borderId="114" xfId="0" applyNumberFormat="1" applyFont="1" applyFill="1" applyBorder="1" applyAlignment="1">
      <alignment horizontal="center" vertical="center" shrinkToFit="1"/>
    </xf>
    <xf numFmtId="0" fontId="4" fillId="0" borderId="11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119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5" fillId="0" borderId="120" xfId="0" applyNumberFormat="1" applyFont="1" applyFill="1" applyBorder="1" applyAlignment="1">
      <alignment horizontal="center" vertical="center"/>
    </xf>
    <xf numFmtId="0" fontId="5" fillId="0" borderId="113" xfId="0" applyNumberFormat="1" applyFont="1" applyFill="1" applyBorder="1" applyAlignment="1">
      <alignment horizontal="center" vertical="center"/>
    </xf>
    <xf numFmtId="0" fontId="5" fillId="0" borderId="1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5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4</xdr:row>
      <xdr:rowOff>66675</xdr:rowOff>
    </xdr:from>
    <xdr:to>
      <xdr:col>6</xdr:col>
      <xdr:colOff>0</xdr:colOff>
      <xdr:row>5</xdr:row>
      <xdr:rowOff>95250</xdr:rowOff>
    </xdr:to>
    <xdr:sp macro="" textlink="">
      <xdr:nvSpPr>
        <xdr:cNvPr id="1054" name="テキスト ボックス 1"/>
        <xdr:cNvSpPr>
          <a:spLocks noChangeArrowheads="1"/>
        </xdr:cNvSpPr>
      </xdr:nvSpPr>
      <xdr:spPr bwMode="auto">
        <a:xfrm>
          <a:off x="4581525" y="1409700"/>
          <a:ext cx="390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142875</xdr:colOff>
      <xdr:row>1</xdr:row>
      <xdr:rowOff>0</xdr:rowOff>
    </xdr:from>
    <xdr:to>
      <xdr:col>10</xdr:col>
      <xdr:colOff>895350</xdr:colOff>
      <xdr:row>17</xdr:row>
      <xdr:rowOff>246531</xdr:rowOff>
    </xdr:to>
    <xdr:sp macro="" textlink="">
      <xdr:nvSpPr>
        <xdr:cNvPr id="1026" name="テキスト ボックス 2"/>
        <xdr:cNvSpPr>
          <a:spLocks noChangeArrowheads="1"/>
        </xdr:cNvSpPr>
      </xdr:nvSpPr>
      <xdr:spPr bwMode="auto">
        <a:xfrm>
          <a:off x="5095875" y="616324"/>
          <a:ext cx="3968563" cy="4706472"/>
        </a:xfrm>
        <a:prstGeom prst="rect">
          <a:avLst/>
        </a:prstGeom>
        <a:solidFill>
          <a:srgbClr val="FFFFFF"/>
        </a:solidFill>
        <a:ln w="28575" cmpd="sng">
          <a:solidFill>
            <a:srgbClr val="E36C09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１．最初にこちらの申込フォーマットで、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・チーム名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・「男子・女子」の区分をリストから選択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・登録するメンバーの背番号、氏名等を入力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・「対象者区分」「会員区分」をリストから選択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の必要事項を入力します。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ここで入力された内容が、２シート目以降に自動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入力されます。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２．２シート目「大会申込書」にて、自動入力された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  　内容以外を直接入力してください。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　　  また、参加費、審判派遣料もご確認ください。</a:t>
          </a:r>
        </a:p>
        <a:p>
          <a:pPr algn="l" rtl="0">
            <a:lnSpc>
              <a:spcPts val="16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３．大会申込書を締切日までに提出ください。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 ※データでお申込される場合は、必ず「チーム名」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     をファイル名に付けてください。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7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t>注意：コーチ、アシスタントコーチ、マネージャーが選手を兼任して参加する方の場合は、会員区分の枠を空白にしてください。</a:t>
          </a:r>
          <a:endParaRPr lang="en-US" altLang="ja-JP" sz="1200" b="0" i="0" u="none" strike="noStrike" baseline="0">
            <a:solidFill>
              <a:srgbClr val="FF0000"/>
            </a:solidFill>
            <a:latin typeface="Meiryo UI"/>
            <a:ea typeface="Meiryo UI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Meiryo UI"/>
              <a:ea typeface="Meiryo UI"/>
            </a:rPr>
            <a:t>会員区分で選択すると、参加費の重複が発生します。</a:t>
          </a:r>
          <a:endParaRPr lang="ja-JP" altLang="en-US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190500</xdr:colOff>
      <xdr:row>7</xdr:row>
      <xdr:rowOff>19050</xdr:rowOff>
    </xdr:from>
    <xdr:to>
      <xdr:col>21</xdr:col>
      <xdr:colOff>123825</xdr:colOff>
      <xdr:row>7</xdr:row>
      <xdr:rowOff>304800</xdr:rowOff>
    </xdr:to>
    <xdr:sp macro="" textlink="">
      <xdr:nvSpPr>
        <xdr:cNvPr id="2080" name="円/楕円 1"/>
        <xdr:cNvSpPr>
          <a:spLocks noChangeArrowheads="1"/>
        </xdr:cNvSpPr>
      </xdr:nvSpPr>
      <xdr:spPr bwMode="auto">
        <a:xfrm>
          <a:off x="8410575" y="2390775"/>
          <a:ext cx="285750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114301</xdr:colOff>
      <xdr:row>3</xdr:row>
      <xdr:rowOff>390525</xdr:rowOff>
    </xdr:from>
    <xdr:to>
      <xdr:col>23</xdr:col>
      <xdr:colOff>624418</xdr:colOff>
      <xdr:row>8</xdr:row>
      <xdr:rowOff>232833</xdr:rowOff>
    </xdr:to>
    <xdr:sp macro="" textlink="">
      <xdr:nvSpPr>
        <xdr:cNvPr id="2050" name="テキスト ボックス 2"/>
        <xdr:cNvSpPr>
          <a:spLocks noChangeArrowheads="1"/>
        </xdr:cNvSpPr>
      </xdr:nvSpPr>
      <xdr:spPr bwMode="auto">
        <a:xfrm>
          <a:off x="8411634" y="1226608"/>
          <a:ext cx="1896534" cy="1757892"/>
        </a:xfrm>
        <a:prstGeom prst="rect">
          <a:avLst/>
        </a:prstGeom>
        <a:solidFill>
          <a:srgbClr val="FFFFFF"/>
        </a:solidFill>
        <a:ln w="25400" cap="flat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「メンバー入力」のシートに　記入したものが入ります。</a:t>
          </a:r>
          <a:endParaRPr lang="en-US" altLang="ja-JP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「メンバー入力」のシートに記載されていない項目の入力をお願いいたします。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Meiryo UI"/>
            <a:ea typeface="Meiryo U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2</xdr:row>
      <xdr:rowOff>19050</xdr:rowOff>
    </xdr:from>
    <xdr:to>
      <xdr:col>41</xdr:col>
      <xdr:colOff>219075</xdr:colOff>
      <xdr:row>11</xdr:row>
      <xdr:rowOff>38100</xdr:rowOff>
    </xdr:to>
    <xdr:sp macro="" textlink="">
      <xdr:nvSpPr>
        <xdr:cNvPr id="3073" name="テキスト ボックス 1"/>
        <xdr:cNvSpPr>
          <a:spLocks noChangeArrowheads="1"/>
        </xdr:cNvSpPr>
      </xdr:nvSpPr>
      <xdr:spPr bwMode="auto">
        <a:xfrm>
          <a:off x="7667625" y="342900"/>
          <a:ext cx="2019300" cy="1476375"/>
        </a:xfrm>
        <a:prstGeom prst="rect">
          <a:avLst/>
        </a:prstGeom>
        <a:solidFill>
          <a:srgbClr val="FFFFFF"/>
        </a:solidFill>
        <a:ln w="25400" cap="flat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TOに提出するためのメンバー票です。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「メンバー入力」に記入したものが入ります。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印刷の上、鎖線で切り取ってください。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8</xdr:row>
      <xdr:rowOff>9525</xdr:rowOff>
    </xdr:from>
    <xdr:to>
      <xdr:col>41</xdr:col>
      <xdr:colOff>228600</xdr:colOff>
      <xdr:row>24</xdr:row>
      <xdr:rowOff>47625</xdr:rowOff>
    </xdr:to>
    <xdr:sp macro="" textlink="">
      <xdr:nvSpPr>
        <xdr:cNvPr id="4097" name="テキスト ボックス 1"/>
        <xdr:cNvSpPr>
          <a:spLocks noChangeArrowheads="1"/>
        </xdr:cNvSpPr>
      </xdr:nvSpPr>
      <xdr:spPr bwMode="auto">
        <a:xfrm>
          <a:off x="7581900" y="1304925"/>
          <a:ext cx="2219325" cy="2628900"/>
        </a:xfrm>
        <a:prstGeom prst="rect">
          <a:avLst/>
        </a:prstGeom>
        <a:solidFill>
          <a:srgbClr val="FFFFFF"/>
        </a:solidFill>
        <a:ln w="25400" cap="flat" cmpd="sng">
          <a:solidFill>
            <a:srgbClr val="F7964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印刷して試合で使用するためのシートです。上のラジオボタンでAかBかを選択すれば、「メンバー入力」シートに書いたものがチームA・チームBのどちらかに入ります。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A・B両方のチーム名・選手氏名・Noセルには数式が入っていますが、清書するときは、相手チームのものを上書きしてOKです。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２試合以上の場合は、シートのコピーをしてください。</a:t>
          </a:r>
        </a:p>
      </xdr:txBody>
    </xdr:sp>
    <xdr:clientData/>
  </xdr:twoCellAnchor>
  <xdr:twoCellAnchor editAs="absolute">
    <xdr:from>
      <xdr:col>34</xdr:col>
      <xdr:colOff>142875</xdr:colOff>
      <xdr:row>3</xdr:row>
      <xdr:rowOff>104775</xdr:rowOff>
    </xdr:from>
    <xdr:to>
      <xdr:col>36</xdr:col>
      <xdr:colOff>95250</xdr:colOff>
      <xdr:row>6</xdr:row>
      <xdr:rowOff>19050</xdr:rowOff>
    </xdr:to>
    <xdr:sp macro="" textlink="">
      <xdr:nvSpPr>
        <xdr:cNvPr id="4169" name="Rectangle 2"/>
        <xdr:cNvSpPr>
          <a:spLocks noChangeArrowheads="1"/>
        </xdr:cNvSpPr>
      </xdr:nvSpPr>
      <xdr:spPr bwMode="auto">
        <a:xfrm>
          <a:off x="8115300" y="590550"/>
          <a:ext cx="409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76200</xdr:colOff>
      <xdr:row>3</xdr:row>
      <xdr:rowOff>104775</xdr:rowOff>
    </xdr:from>
    <xdr:to>
      <xdr:col>39</xdr:col>
      <xdr:colOff>28575</xdr:colOff>
      <xdr:row>6</xdr:row>
      <xdr:rowOff>19050</xdr:rowOff>
    </xdr:to>
    <xdr:sp macro="" textlink="">
      <xdr:nvSpPr>
        <xdr:cNvPr id="4170" name="Rectangle 3"/>
        <xdr:cNvSpPr>
          <a:spLocks noChangeArrowheads="1"/>
        </xdr:cNvSpPr>
      </xdr:nvSpPr>
      <xdr:spPr bwMode="auto">
        <a:xfrm>
          <a:off x="8734425" y="590550"/>
          <a:ext cx="4095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47625</xdr:colOff>
      <xdr:row>3</xdr:row>
      <xdr:rowOff>19050</xdr:rowOff>
    </xdr:from>
    <xdr:to>
      <xdr:col>42</xdr:col>
      <xdr:colOff>38100</xdr:colOff>
      <xdr:row>6</xdr:row>
      <xdr:rowOff>85725</xdr:rowOff>
    </xdr:to>
    <xdr:sp macro="" textlink="">
      <xdr:nvSpPr>
        <xdr:cNvPr id="4171" name="Rectangle 4"/>
        <xdr:cNvSpPr>
          <a:spLocks noChangeArrowheads="1"/>
        </xdr:cNvSpPr>
      </xdr:nvSpPr>
      <xdr:spPr bwMode="auto">
        <a:xfrm>
          <a:off x="7562850" y="504825"/>
          <a:ext cx="22764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180975</xdr:colOff>
      <xdr:row>8</xdr:row>
      <xdr:rowOff>0</xdr:rowOff>
    </xdr:from>
    <xdr:to>
      <xdr:col>31</xdr:col>
      <xdr:colOff>19050</xdr:colOff>
      <xdr:row>60</xdr:row>
      <xdr:rowOff>9525</xdr:rowOff>
    </xdr:to>
    <xdr:pic>
      <xdr:nvPicPr>
        <xdr:cNvPr id="4172" name="Picture 5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295400"/>
          <a:ext cx="3876675" cy="842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showRowColHeaders="0" tabSelected="1" zoomScale="85" zoomScaleNormal="85" zoomScaleSheetLayoutView="100" workbookViewId="0">
      <selection activeCell="J22" sqref="J22"/>
    </sheetView>
  </sheetViews>
  <sheetFormatPr defaultColWidth="0" defaultRowHeight="13.5" customHeight="1" zeroHeight="1"/>
  <cols>
    <col min="1" max="1" width="9.875" style="1" customWidth="1"/>
    <col min="2" max="2" width="5.5" style="1" customWidth="1"/>
    <col min="3" max="3" width="20.5" style="1" customWidth="1"/>
    <col min="4" max="4" width="11.375" style="1" customWidth="1"/>
    <col min="5" max="6" width="9" style="1" customWidth="1"/>
    <col min="7" max="7" width="3.375" style="1" customWidth="1"/>
    <col min="8" max="11" width="12.875" style="1" customWidth="1"/>
    <col min="12" max="12" width="12.875" style="1" hidden="1" customWidth="1"/>
    <col min="13" max="13" width="9" style="23" hidden="1" customWidth="1"/>
    <col min="14" max="16384" width="12.875" style="1" hidden="1"/>
  </cols>
  <sheetData>
    <row r="1" spans="1:6" ht="48.75" customHeight="1">
      <c r="A1" s="117" t="s">
        <v>100</v>
      </c>
      <c r="B1" s="117"/>
      <c r="C1" s="117"/>
      <c r="D1" s="117"/>
      <c r="E1" s="117"/>
      <c r="F1" s="117"/>
    </row>
    <row r="2" spans="1:6" ht="17.25" customHeight="1">
      <c r="A2" s="117"/>
      <c r="B2" s="117"/>
      <c r="C2" s="117"/>
      <c r="D2" s="117"/>
      <c r="E2" s="117"/>
      <c r="F2" s="117"/>
    </row>
    <row r="3" spans="1:6" ht="23.1" customHeight="1">
      <c r="A3" s="117"/>
      <c r="B3" s="117"/>
      <c r="C3" s="117"/>
      <c r="D3" s="117"/>
      <c r="E3" s="117"/>
      <c r="F3" s="117"/>
    </row>
    <row r="4" spans="1:6" ht="17.25" customHeight="1">
      <c r="A4" s="17"/>
      <c r="B4" s="17"/>
      <c r="C4" s="17"/>
      <c r="D4" s="17"/>
      <c r="E4" s="17"/>
      <c r="F4" s="17"/>
    </row>
    <row r="5" spans="1:6" ht="17.25" customHeight="1">
      <c r="A5" s="89" t="s">
        <v>0</v>
      </c>
      <c r="B5" s="112"/>
      <c r="C5" s="113"/>
      <c r="D5" s="114"/>
      <c r="E5" s="21"/>
      <c r="F5" s="22"/>
    </row>
    <row r="6" spans="1:6" ht="23.1" customHeight="1">
      <c r="A6" s="22"/>
      <c r="B6" s="22"/>
      <c r="C6" s="22"/>
      <c r="D6" s="22"/>
      <c r="E6" s="22"/>
      <c r="F6" s="22"/>
    </row>
    <row r="7" spans="1:6" ht="23.1" customHeight="1">
      <c r="A7" s="22"/>
      <c r="B7" s="88" t="s">
        <v>1</v>
      </c>
      <c r="C7" s="89" t="s">
        <v>2</v>
      </c>
      <c r="D7" s="88" t="s">
        <v>3</v>
      </c>
      <c r="E7" s="88" t="s">
        <v>4</v>
      </c>
      <c r="F7" s="22"/>
    </row>
    <row r="8" spans="1:6" ht="23.1" customHeight="1">
      <c r="A8" s="90">
        <v>1</v>
      </c>
      <c r="B8" s="91"/>
      <c r="C8" s="92" t="s">
        <v>99</v>
      </c>
      <c r="D8" s="93"/>
      <c r="E8" s="93"/>
      <c r="F8" s="22"/>
    </row>
    <row r="9" spans="1:6" ht="23.1" customHeight="1">
      <c r="A9" s="90">
        <v>2</v>
      </c>
      <c r="B9" s="91"/>
      <c r="C9" s="92"/>
      <c r="D9" s="93"/>
      <c r="E9" s="93"/>
      <c r="F9" s="22"/>
    </row>
    <row r="10" spans="1:6" ht="23.1" customHeight="1">
      <c r="A10" s="90">
        <v>3</v>
      </c>
      <c r="B10" s="91"/>
      <c r="C10" s="92"/>
      <c r="D10" s="93"/>
      <c r="E10" s="93"/>
      <c r="F10" s="22"/>
    </row>
    <row r="11" spans="1:6" ht="23.1" customHeight="1">
      <c r="A11" s="90">
        <v>4</v>
      </c>
      <c r="B11" s="91"/>
      <c r="C11" s="92"/>
      <c r="D11" s="93"/>
      <c r="E11" s="93"/>
      <c r="F11" s="22"/>
    </row>
    <row r="12" spans="1:6" ht="23.1" customHeight="1">
      <c r="A12" s="90">
        <v>5</v>
      </c>
      <c r="B12" s="91"/>
      <c r="C12" s="92"/>
      <c r="D12" s="93"/>
      <c r="E12" s="93"/>
      <c r="F12" s="22"/>
    </row>
    <row r="13" spans="1:6" ht="23.1" customHeight="1">
      <c r="A13" s="90">
        <v>6</v>
      </c>
      <c r="B13" s="91"/>
      <c r="C13" s="92"/>
      <c r="D13" s="93"/>
      <c r="E13" s="93"/>
      <c r="F13" s="22"/>
    </row>
    <row r="14" spans="1:6" ht="23.1" customHeight="1">
      <c r="A14" s="90">
        <v>7</v>
      </c>
      <c r="B14" s="91"/>
      <c r="C14" s="92"/>
      <c r="D14" s="93"/>
      <c r="E14" s="93"/>
      <c r="F14" s="22"/>
    </row>
    <row r="15" spans="1:6" ht="23.1" customHeight="1">
      <c r="A15" s="90">
        <v>8</v>
      </c>
      <c r="B15" s="91"/>
      <c r="C15" s="92"/>
      <c r="D15" s="93"/>
      <c r="E15" s="93"/>
      <c r="F15" s="22"/>
    </row>
    <row r="16" spans="1:6" ht="23.1" customHeight="1">
      <c r="A16" s="90">
        <v>9</v>
      </c>
      <c r="B16" s="91"/>
      <c r="C16" s="92"/>
      <c r="D16" s="93"/>
      <c r="E16" s="93"/>
      <c r="F16" s="22"/>
    </row>
    <row r="17" spans="1:6" ht="23.1" customHeight="1">
      <c r="A17" s="90">
        <v>10</v>
      </c>
      <c r="B17" s="91"/>
      <c r="C17" s="92"/>
      <c r="D17" s="93"/>
      <c r="E17" s="93"/>
      <c r="F17" s="22"/>
    </row>
    <row r="18" spans="1:6" ht="23.1" customHeight="1">
      <c r="A18" s="90">
        <v>11</v>
      </c>
      <c r="B18" s="91"/>
      <c r="C18" s="92"/>
      <c r="D18" s="93"/>
      <c r="E18" s="93"/>
      <c r="F18" s="22"/>
    </row>
    <row r="19" spans="1:6" ht="23.1" customHeight="1">
      <c r="A19" s="90">
        <v>12</v>
      </c>
      <c r="B19" s="91"/>
      <c r="C19" s="92"/>
      <c r="D19" s="93"/>
      <c r="E19" s="93"/>
      <c r="F19" s="22"/>
    </row>
    <row r="20" spans="1:6" ht="23.1" customHeight="1">
      <c r="A20" s="90">
        <v>13</v>
      </c>
      <c r="B20" s="91"/>
      <c r="C20" s="92"/>
      <c r="D20" s="93"/>
      <c r="E20" s="93"/>
      <c r="F20" s="22"/>
    </row>
    <row r="21" spans="1:6" ht="23.1" customHeight="1">
      <c r="A21" s="90">
        <v>14</v>
      </c>
      <c r="B21" s="91"/>
      <c r="C21" s="92"/>
      <c r="D21" s="93"/>
      <c r="E21" s="93"/>
      <c r="F21" s="22"/>
    </row>
    <row r="22" spans="1:6" ht="23.1" customHeight="1" thickBot="1">
      <c r="A22" s="90">
        <v>15</v>
      </c>
      <c r="B22" s="91"/>
      <c r="C22" s="92"/>
      <c r="D22" s="93"/>
      <c r="E22" s="108"/>
      <c r="F22" s="22"/>
    </row>
    <row r="23" spans="1:6" ht="23.1" customHeight="1">
      <c r="A23" s="115" t="s">
        <v>5</v>
      </c>
      <c r="B23" s="116"/>
      <c r="C23" s="92"/>
      <c r="D23" s="107"/>
      <c r="E23" s="109"/>
      <c r="F23" s="22"/>
    </row>
    <row r="24" spans="1:6" ht="17.25">
      <c r="A24" s="115" t="s">
        <v>6</v>
      </c>
      <c r="B24" s="116"/>
      <c r="C24" s="92"/>
      <c r="D24" s="107"/>
      <c r="E24" s="110"/>
      <c r="F24" s="22"/>
    </row>
    <row r="25" spans="1:6" ht="18" thickBot="1">
      <c r="A25" s="115" t="s">
        <v>7</v>
      </c>
      <c r="B25" s="116"/>
      <c r="C25" s="92"/>
      <c r="D25" s="107"/>
      <c r="E25" s="111"/>
      <c r="F25" s="22"/>
    </row>
    <row r="26" spans="1:6" ht="14.25" hidden="1">
      <c r="A26" s="22"/>
      <c r="B26" s="22"/>
      <c r="C26" s="22"/>
      <c r="D26" s="22"/>
      <c r="E26" s="22"/>
      <c r="F26" s="22"/>
    </row>
    <row r="27" spans="1:6" ht="14.25" hidden="1">
      <c r="A27" s="22"/>
      <c r="B27" s="22"/>
      <c r="C27" s="22"/>
      <c r="D27" s="22"/>
      <c r="E27" s="22"/>
      <c r="F27" s="22"/>
    </row>
    <row r="28" spans="1:6" hidden="1"/>
    <row r="29" spans="1:6" hidden="1"/>
    <row r="30" spans="1:6" ht="13.5" hidden="1" customHeight="1"/>
    <row r="31" spans="1:6" ht="13.5" hidden="1" customHeight="1"/>
    <row r="32" spans="1:6" ht="13.5" hidden="1" customHeight="1"/>
    <row r="33" ht="13.5" hidden="1" customHeight="1"/>
    <row r="34" ht="13.5" hidden="1" customHeight="1"/>
  </sheetData>
  <mergeCells count="5">
    <mergeCell ref="B5:D5"/>
    <mergeCell ref="A23:B23"/>
    <mergeCell ref="A24:B24"/>
    <mergeCell ref="A25:B25"/>
    <mergeCell ref="A1:F3"/>
  </mergeCells>
  <phoneticPr fontId="29"/>
  <dataValidations count="4">
    <dataValidation allowBlank="1" showInputMessage="1" showErrorMessage="1" sqref="B8:B22 A5:A22 B6:E7 F5:F27 C8:C25 A4:F4 A1"/>
    <dataValidation type="list" allowBlank="1" showInputMessage="1" showErrorMessage="1" sqref="E5">
      <formula1>"男子,女子"</formula1>
    </dataValidation>
    <dataValidation type="list" allowBlank="1" showInputMessage="1" showErrorMessage="1" sqref="E8:E25">
      <formula1>"会員,非会員"</formula1>
    </dataValidation>
    <dataValidation type="list" allowBlank="1" showInputMessage="1" showErrorMessage="1" sqref="D8:D26">
      <formula1>"ろう者,聴者"</formula1>
    </dataValidation>
  </dataValidations>
  <pageMargins left="0.75" right="0.75" top="1" bottom="1" header="0.50972222222222219" footer="0.50972222222222219"/>
  <pageSetup paperSize="9" firstPageNumber="42949631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showRowColHeaders="0" zoomScale="90" zoomScaleSheetLayoutView="100" workbookViewId="0">
      <selection activeCell="E5" sqref="E5:N5"/>
    </sheetView>
  </sheetViews>
  <sheetFormatPr defaultColWidth="0" defaultRowHeight="13.5" customHeight="1" zeroHeight="1"/>
  <cols>
    <col min="1" max="1" width="9" style="14" customWidth="1"/>
    <col min="2" max="2" width="4.125" style="14" customWidth="1"/>
    <col min="3" max="13" width="6.625" style="14" customWidth="1"/>
    <col min="14" max="20" width="3.125" style="14" customWidth="1"/>
    <col min="21" max="22" width="4.625" style="14" customWidth="1"/>
    <col min="23" max="24" width="9" style="14" customWidth="1"/>
    <col min="25" max="16384" width="9" style="14" hidden="1"/>
  </cols>
  <sheetData>
    <row r="1" spans="2:24" ht="27.75" customHeight="1">
      <c r="B1" s="200" t="s">
        <v>101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2:24" ht="27.75" customHeight="1"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4" ht="11.1" customHeight="1">
      <c r="B3" s="220" t="s">
        <v>86</v>
      </c>
      <c r="C3" s="220"/>
      <c r="D3" s="220"/>
      <c r="E3" s="220"/>
      <c r="F3" s="220"/>
      <c r="G3" s="220"/>
      <c r="H3" s="220"/>
      <c r="I3" s="220"/>
      <c r="J3" s="220"/>
      <c r="K3" s="220"/>
      <c r="L3" s="221"/>
      <c r="M3" s="214" t="s">
        <v>105</v>
      </c>
      <c r="N3" s="215"/>
      <c r="O3" s="215"/>
      <c r="P3" s="215"/>
      <c r="Q3" s="215"/>
      <c r="R3" s="215"/>
      <c r="S3" s="215"/>
      <c r="T3" s="216"/>
    </row>
    <row r="4" spans="2:24" ht="30.95" customHeight="1"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217"/>
      <c r="N4" s="218"/>
      <c r="O4" s="218"/>
      <c r="P4" s="218"/>
      <c r="Q4" s="218"/>
      <c r="R4" s="218"/>
      <c r="S4" s="218"/>
      <c r="T4" s="219"/>
    </row>
    <row r="5" spans="2:24" ht="30" customHeight="1">
      <c r="B5" s="201" t="s">
        <v>87</v>
      </c>
      <c r="C5" s="202"/>
      <c r="D5" s="202"/>
      <c r="E5" s="203"/>
      <c r="F5" s="204"/>
      <c r="G5" s="204"/>
      <c r="H5" s="204"/>
      <c r="I5" s="204"/>
      <c r="J5" s="204"/>
      <c r="K5" s="204"/>
      <c r="L5" s="204"/>
      <c r="M5" s="204"/>
      <c r="N5" s="205"/>
      <c r="O5" s="203" t="str">
        <f>IF(メンバー入力!E5="","",メンバー入力!E5)</f>
        <v/>
      </c>
      <c r="P5" s="204"/>
      <c r="Q5" s="204"/>
      <c r="R5" s="204"/>
      <c r="S5" s="204"/>
      <c r="T5" s="206"/>
    </row>
    <row r="6" spans="2:24" ht="30" customHeight="1">
      <c r="B6" s="207" t="s">
        <v>8</v>
      </c>
      <c r="C6" s="208"/>
      <c r="D6" s="208"/>
      <c r="E6" s="209"/>
      <c r="F6" s="210"/>
      <c r="G6" s="210"/>
      <c r="H6" s="210"/>
      <c r="I6" s="210"/>
      <c r="J6" s="211" t="s">
        <v>9</v>
      </c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2:24" ht="30" customHeight="1">
      <c r="B7" s="190" t="s">
        <v>10</v>
      </c>
      <c r="C7" s="191"/>
      <c r="D7" s="192"/>
      <c r="E7" s="170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3"/>
    </row>
    <row r="8" spans="2:24" ht="30" customHeight="1">
      <c r="B8" s="120" t="s">
        <v>11</v>
      </c>
      <c r="C8" s="121"/>
      <c r="D8" s="122"/>
      <c r="E8" s="193" t="s">
        <v>91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5"/>
    </row>
    <row r="9" spans="2:24" ht="30" customHeight="1">
      <c r="B9" s="123"/>
      <c r="C9" s="124"/>
      <c r="D9" s="125"/>
      <c r="E9" s="97" t="s">
        <v>12</v>
      </c>
      <c r="F9" s="196"/>
      <c r="G9" s="196"/>
      <c r="H9" s="196"/>
      <c r="I9" s="196"/>
      <c r="J9" s="98" t="s">
        <v>13</v>
      </c>
      <c r="K9" s="197"/>
      <c r="L9" s="197"/>
      <c r="M9" s="197"/>
      <c r="N9" s="197"/>
      <c r="O9" s="197"/>
      <c r="P9" s="197"/>
      <c r="Q9" s="197"/>
      <c r="R9" s="197"/>
      <c r="S9" s="197"/>
      <c r="T9" s="198"/>
    </row>
    <row r="10" spans="2:24" ht="14.25">
      <c r="B10" s="199"/>
      <c r="C10" s="183"/>
      <c r="D10" s="183"/>
      <c r="E10" s="183" t="s">
        <v>14</v>
      </c>
      <c r="F10" s="183"/>
      <c r="G10" s="183"/>
      <c r="H10" s="183"/>
      <c r="I10" s="182"/>
      <c r="J10" s="180" t="s">
        <v>15</v>
      </c>
      <c r="K10" s="182"/>
      <c r="L10" s="180" t="s">
        <v>4</v>
      </c>
      <c r="M10" s="182"/>
      <c r="N10" s="180" t="s">
        <v>16</v>
      </c>
      <c r="O10" s="183"/>
      <c r="P10" s="183"/>
      <c r="Q10" s="183"/>
      <c r="R10" s="183"/>
      <c r="S10" s="183"/>
      <c r="T10" s="184"/>
    </row>
    <row r="11" spans="2:24" ht="27" customHeight="1">
      <c r="B11" s="185" t="s">
        <v>5</v>
      </c>
      <c r="C11" s="186"/>
      <c r="D11" s="186"/>
      <c r="E11" s="187" t="str">
        <f>IF(メンバー入力!C23="","",メンバー入力!C23)</f>
        <v/>
      </c>
      <c r="F11" s="187"/>
      <c r="G11" s="187"/>
      <c r="H11" s="187"/>
      <c r="I11" s="187"/>
      <c r="J11" s="170" t="str">
        <f>IF(メンバー入力!D23="","",メンバー入力!D23)</f>
        <v/>
      </c>
      <c r="K11" s="172"/>
      <c r="L11" s="170" t="str">
        <f>IF(メンバー入力!E23="","",メンバー入力!E23)</f>
        <v/>
      </c>
      <c r="M11" s="172"/>
      <c r="N11" s="170"/>
      <c r="O11" s="171"/>
      <c r="P11" s="171"/>
      <c r="Q11" s="171"/>
      <c r="R11" s="171"/>
      <c r="S11" s="171"/>
      <c r="T11" s="173"/>
      <c r="U11" s="15"/>
    </row>
    <row r="12" spans="2:24" ht="27" customHeight="1">
      <c r="B12" s="188" t="s">
        <v>17</v>
      </c>
      <c r="C12" s="189"/>
      <c r="D12" s="189"/>
      <c r="E12" s="187" t="str">
        <f>IF(メンバー入力!C24="","",メンバー入力!C24)</f>
        <v/>
      </c>
      <c r="F12" s="187"/>
      <c r="G12" s="187"/>
      <c r="H12" s="187"/>
      <c r="I12" s="187"/>
      <c r="J12" s="170" t="str">
        <f>IF(メンバー入力!D24="","",メンバー入力!D24)</f>
        <v/>
      </c>
      <c r="K12" s="172"/>
      <c r="L12" s="170" t="str">
        <f>IF(メンバー入力!E24="","",メンバー入力!E24)</f>
        <v/>
      </c>
      <c r="M12" s="172"/>
      <c r="N12" s="170"/>
      <c r="O12" s="171"/>
      <c r="P12" s="171"/>
      <c r="Q12" s="171"/>
      <c r="R12" s="171"/>
      <c r="S12" s="171"/>
      <c r="T12" s="173"/>
    </row>
    <row r="13" spans="2:24" ht="27" customHeight="1">
      <c r="B13" s="174" t="s">
        <v>7</v>
      </c>
      <c r="C13" s="175"/>
      <c r="D13" s="175"/>
      <c r="E13" s="176" t="str">
        <f>IF(メンバー入力!C25="","",メンバー入力!C25)</f>
        <v/>
      </c>
      <c r="F13" s="176"/>
      <c r="G13" s="176"/>
      <c r="H13" s="176"/>
      <c r="I13" s="176"/>
      <c r="J13" s="170" t="str">
        <f>IF(メンバー入力!D25="","",メンバー入力!D25)</f>
        <v/>
      </c>
      <c r="K13" s="172"/>
      <c r="L13" s="170" t="str">
        <f>IF(メンバー入力!E25="","",メンバー入力!E25)</f>
        <v/>
      </c>
      <c r="M13" s="172"/>
      <c r="N13" s="177"/>
      <c r="O13" s="178"/>
      <c r="P13" s="178"/>
      <c r="Q13" s="178"/>
      <c r="R13" s="178"/>
      <c r="S13" s="178"/>
      <c r="T13" s="179"/>
      <c r="X13" s="16"/>
    </row>
    <row r="14" spans="2:24" s="20" customFormat="1" ht="14.25">
      <c r="B14" s="95" t="s">
        <v>18</v>
      </c>
      <c r="C14" s="96" t="s">
        <v>1</v>
      </c>
      <c r="D14" s="180" t="s">
        <v>88</v>
      </c>
      <c r="E14" s="181"/>
      <c r="F14" s="181"/>
      <c r="G14" s="181"/>
      <c r="H14" s="96" t="s">
        <v>89</v>
      </c>
      <c r="I14" s="96" t="s">
        <v>90</v>
      </c>
      <c r="J14" s="180" t="s">
        <v>15</v>
      </c>
      <c r="K14" s="182"/>
      <c r="L14" s="180" t="s">
        <v>4</v>
      </c>
      <c r="M14" s="182"/>
      <c r="N14" s="180" t="s">
        <v>16</v>
      </c>
      <c r="O14" s="183"/>
      <c r="P14" s="183"/>
      <c r="Q14" s="183"/>
      <c r="R14" s="183"/>
      <c r="S14" s="183"/>
      <c r="T14" s="184"/>
    </row>
    <row r="15" spans="2:24" ht="27" customHeight="1">
      <c r="B15" s="99">
        <v>1</v>
      </c>
      <c r="C15" s="100" t="str">
        <f>IF(メンバー入力!B8="","",メンバー入力!B8)</f>
        <v/>
      </c>
      <c r="D15" s="170" t="str">
        <f>IF(メンバー入力!C8="","",メンバー入力!C8)</f>
        <v>　</v>
      </c>
      <c r="E15" s="171"/>
      <c r="F15" s="171"/>
      <c r="G15" s="171"/>
      <c r="H15" s="100"/>
      <c r="I15" s="100"/>
      <c r="J15" s="170" t="str">
        <f>IF(メンバー入力!D8="","",メンバー入力!D8)</f>
        <v/>
      </c>
      <c r="K15" s="172"/>
      <c r="L15" s="170" t="str">
        <f>IF(メンバー入力!E8="","",メンバー入力!E8)</f>
        <v/>
      </c>
      <c r="M15" s="172"/>
      <c r="N15" s="170"/>
      <c r="O15" s="171"/>
      <c r="P15" s="171"/>
      <c r="Q15" s="171"/>
      <c r="R15" s="171"/>
      <c r="S15" s="171"/>
      <c r="T15" s="173"/>
    </row>
    <row r="16" spans="2:24" ht="27" customHeight="1">
      <c r="B16" s="99">
        <v>2</v>
      </c>
      <c r="C16" s="100" t="str">
        <f>IF(メンバー入力!B9="","",メンバー入力!B9)</f>
        <v/>
      </c>
      <c r="D16" s="170" t="str">
        <f>IF(メンバー入力!C9="","",メンバー入力!C9)</f>
        <v/>
      </c>
      <c r="E16" s="171"/>
      <c r="F16" s="171"/>
      <c r="G16" s="171"/>
      <c r="H16" s="100"/>
      <c r="I16" s="100"/>
      <c r="J16" s="170" t="str">
        <f>IF(メンバー入力!D9="","",メンバー入力!D9)</f>
        <v/>
      </c>
      <c r="K16" s="172"/>
      <c r="L16" s="170" t="str">
        <f>IF(メンバー入力!E9="","",メンバー入力!E9)</f>
        <v/>
      </c>
      <c r="M16" s="172"/>
      <c r="N16" s="170"/>
      <c r="O16" s="171"/>
      <c r="P16" s="171"/>
      <c r="Q16" s="171"/>
      <c r="R16" s="171"/>
      <c r="S16" s="171"/>
      <c r="T16" s="173"/>
    </row>
    <row r="17" spans="2:20" ht="27" customHeight="1">
      <c r="B17" s="99">
        <v>3</v>
      </c>
      <c r="C17" s="100" t="str">
        <f>IF(メンバー入力!B10="","",メンバー入力!B10)</f>
        <v/>
      </c>
      <c r="D17" s="170" t="str">
        <f>IF(メンバー入力!C10="","",メンバー入力!C10)</f>
        <v/>
      </c>
      <c r="E17" s="171"/>
      <c r="F17" s="171"/>
      <c r="G17" s="171"/>
      <c r="H17" s="100"/>
      <c r="I17" s="100"/>
      <c r="J17" s="170" t="str">
        <f>IF(メンバー入力!D10="","",メンバー入力!D10)</f>
        <v/>
      </c>
      <c r="K17" s="172"/>
      <c r="L17" s="170" t="str">
        <f>IF(メンバー入力!E10="","",メンバー入力!E10)</f>
        <v/>
      </c>
      <c r="M17" s="172"/>
      <c r="N17" s="170"/>
      <c r="O17" s="171"/>
      <c r="P17" s="171"/>
      <c r="Q17" s="171"/>
      <c r="R17" s="171"/>
      <c r="S17" s="171"/>
      <c r="T17" s="173"/>
    </row>
    <row r="18" spans="2:20" ht="27" customHeight="1">
      <c r="B18" s="99">
        <v>4</v>
      </c>
      <c r="C18" s="100" t="str">
        <f>IF(メンバー入力!B11="","",メンバー入力!B11)</f>
        <v/>
      </c>
      <c r="D18" s="170" t="str">
        <f>IF(メンバー入力!C11="","",メンバー入力!C11)</f>
        <v/>
      </c>
      <c r="E18" s="171"/>
      <c r="F18" s="171"/>
      <c r="G18" s="171"/>
      <c r="H18" s="100"/>
      <c r="I18" s="100"/>
      <c r="J18" s="170" t="str">
        <f>IF(メンバー入力!D11="","",メンバー入力!D11)</f>
        <v/>
      </c>
      <c r="K18" s="172"/>
      <c r="L18" s="170" t="str">
        <f>IF(メンバー入力!E11="","",メンバー入力!E11)</f>
        <v/>
      </c>
      <c r="M18" s="172"/>
      <c r="N18" s="170"/>
      <c r="O18" s="171"/>
      <c r="P18" s="171"/>
      <c r="Q18" s="171"/>
      <c r="R18" s="171"/>
      <c r="S18" s="171"/>
      <c r="T18" s="173"/>
    </row>
    <row r="19" spans="2:20" ht="27" customHeight="1">
      <c r="B19" s="99">
        <v>5</v>
      </c>
      <c r="C19" s="100" t="str">
        <f>IF(メンバー入力!B12="","",メンバー入力!B12)</f>
        <v/>
      </c>
      <c r="D19" s="170" t="str">
        <f>IF(メンバー入力!C12="","",メンバー入力!C12)</f>
        <v/>
      </c>
      <c r="E19" s="171"/>
      <c r="F19" s="171"/>
      <c r="G19" s="171"/>
      <c r="H19" s="100"/>
      <c r="I19" s="100"/>
      <c r="J19" s="170" t="str">
        <f>IF(メンバー入力!D12="","",メンバー入力!D12)</f>
        <v/>
      </c>
      <c r="K19" s="172"/>
      <c r="L19" s="170" t="str">
        <f>IF(メンバー入力!E12="","",メンバー入力!E12)</f>
        <v/>
      </c>
      <c r="M19" s="172"/>
      <c r="N19" s="170"/>
      <c r="O19" s="171"/>
      <c r="P19" s="171"/>
      <c r="Q19" s="171"/>
      <c r="R19" s="171"/>
      <c r="S19" s="171"/>
      <c r="T19" s="173"/>
    </row>
    <row r="20" spans="2:20" ht="27" customHeight="1">
      <c r="B20" s="99">
        <v>6</v>
      </c>
      <c r="C20" s="100" t="str">
        <f>IF(メンバー入力!B13="","",メンバー入力!B13)</f>
        <v/>
      </c>
      <c r="D20" s="170" t="str">
        <f>IF(メンバー入力!C13="","",メンバー入力!C13)</f>
        <v/>
      </c>
      <c r="E20" s="171"/>
      <c r="F20" s="171"/>
      <c r="G20" s="171"/>
      <c r="H20" s="100"/>
      <c r="I20" s="100"/>
      <c r="J20" s="170" t="str">
        <f>IF(メンバー入力!D13="","",メンバー入力!D13)</f>
        <v/>
      </c>
      <c r="K20" s="172"/>
      <c r="L20" s="170" t="str">
        <f>IF(メンバー入力!E13="","",メンバー入力!E13)</f>
        <v/>
      </c>
      <c r="M20" s="172"/>
      <c r="N20" s="170"/>
      <c r="O20" s="171"/>
      <c r="P20" s="171"/>
      <c r="Q20" s="171"/>
      <c r="R20" s="171"/>
      <c r="S20" s="171"/>
      <c r="T20" s="173"/>
    </row>
    <row r="21" spans="2:20" ht="27" customHeight="1">
      <c r="B21" s="99">
        <v>7</v>
      </c>
      <c r="C21" s="100" t="str">
        <f>IF(メンバー入力!B14="","",メンバー入力!B14)</f>
        <v/>
      </c>
      <c r="D21" s="170" t="str">
        <f>IF(メンバー入力!C14="","",メンバー入力!C14)</f>
        <v/>
      </c>
      <c r="E21" s="171"/>
      <c r="F21" s="171"/>
      <c r="G21" s="171"/>
      <c r="H21" s="100"/>
      <c r="I21" s="100"/>
      <c r="J21" s="170" t="str">
        <f>IF(メンバー入力!D14="","",メンバー入力!D14)</f>
        <v/>
      </c>
      <c r="K21" s="172"/>
      <c r="L21" s="170" t="str">
        <f>IF(メンバー入力!E14="","",メンバー入力!E14)</f>
        <v/>
      </c>
      <c r="M21" s="172"/>
      <c r="N21" s="170"/>
      <c r="O21" s="171"/>
      <c r="P21" s="171"/>
      <c r="Q21" s="171"/>
      <c r="R21" s="171"/>
      <c r="S21" s="171"/>
      <c r="T21" s="173"/>
    </row>
    <row r="22" spans="2:20" ht="27" customHeight="1">
      <c r="B22" s="99">
        <v>8</v>
      </c>
      <c r="C22" s="100" t="str">
        <f>IF(メンバー入力!B15="","",メンバー入力!B15)</f>
        <v/>
      </c>
      <c r="D22" s="170" t="str">
        <f>IF(メンバー入力!C15="","",メンバー入力!C15)</f>
        <v/>
      </c>
      <c r="E22" s="171"/>
      <c r="F22" s="171"/>
      <c r="G22" s="171"/>
      <c r="H22" s="100"/>
      <c r="I22" s="100"/>
      <c r="J22" s="170" t="str">
        <f>IF(メンバー入力!D15="","",メンバー入力!D15)</f>
        <v/>
      </c>
      <c r="K22" s="172"/>
      <c r="L22" s="170" t="str">
        <f>IF(メンバー入力!E15="","",メンバー入力!E15)</f>
        <v/>
      </c>
      <c r="M22" s="172"/>
      <c r="N22" s="170"/>
      <c r="O22" s="171"/>
      <c r="P22" s="171"/>
      <c r="Q22" s="171"/>
      <c r="R22" s="171"/>
      <c r="S22" s="171"/>
      <c r="T22" s="173"/>
    </row>
    <row r="23" spans="2:20" ht="27" customHeight="1">
      <c r="B23" s="99">
        <v>9</v>
      </c>
      <c r="C23" s="100" t="str">
        <f>IF(メンバー入力!B16="","",メンバー入力!B16)</f>
        <v/>
      </c>
      <c r="D23" s="170" t="str">
        <f>IF(メンバー入力!C16="","",メンバー入力!C16)</f>
        <v/>
      </c>
      <c r="E23" s="171"/>
      <c r="F23" s="171"/>
      <c r="G23" s="171"/>
      <c r="H23" s="100"/>
      <c r="I23" s="100"/>
      <c r="J23" s="170" t="str">
        <f>IF(メンバー入力!D16="","",メンバー入力!D16)</f>
        <v/>
      </c>
      <c r="K23" s="172"/>
      <c r="L23" s="170" t="str">
        <f>IF(メンバー入力!E16="","",メンバー入力!E16)</f>
        <v/>
      </c>
      <c r="M23" s="172"/>
      <c r="N23" s="170"/>
      <c r="O23" s="171"/>
      <c r="P23" s="171"/>
      <c r="Q23" s="171"/>
      <c r="R23" s="171"/>
      <c r="S23" s="171"/>
      <c r="T23" s="173"/>
    </row>
    <row r="24" spans="2:20" ht="27" customHeight="1">
      <c r="B24" s="99">
        <v>10</v>
      </c>
      <c r="C24" s="100" t="str">
        <f>IF(メンバー入力!B17="","",メンバー入力!B17)</f>
        <v/>
      </c>
      <c r="D24" s="170" t="str">
        <f>IF(メンバー入力!C17="","",メンバー入力!C17)</f>
        <v/>
      </c>
      <c r="E24" s="171"/>
      <c r="F24" s="171"/>
      <c r="G24" s="171"/>
      <c r="H24" s="100"/>
      <c r="I24" s="100"/>
      <c r="J24" s="170" t="str">
        <f>IF(メンバー入力!D17="","",メンバー入力!D17)</f>
        <v/>
      </c>
      <c r="K24" s="172"/>
      <c r="L24" s="170" t="str">
        <f>IF(メンバー入力!E17="","",メンバー入力!E17)</f>
        <v/>
      </c>
      <c r="M24" s="172"/>
      <c r="N24" s="170"/>
      <c r="O24" s="171"/>
      <c r="P24" s="171"/>
      <c r="Q24" s="171"/>
      <c r="R24" s="171"/>
      <c r="S24" s="171"/>
      <c r="T24" s="173"/>
    </row>
    <row r="25" spans="2:20" ht="27" customHeight="1">
      <c r="B25" s="99">
        <v>11</v>
      </c>
      <c r="C25" s="100" t="str">
        <f>IF(メンバー入力!B18="","",メンバー入力!B18)</f>
        <v/>
      </c>
      <c r="D25" s="170" t="str">
        <f>IF(メンバー入力!C18="","",メンバー入力!C18)</f>
        <v/>
      </c>
      <c r="E25" s="171"/>
      <c r="F25" s="171"/>
      <c r="G25" s="171"/>
      <c r="H25" s="100"/>
      <c r="I25" s="100"/>
      <c r="J25" s="170" t="str">
        <f>IF(メンバー入力!D18="","",メンバー入力!D18)</f>
        <v/>
      </c>
      <c r="K25" s="172"/>
      <c r="L25" s="170" t="str">
        <f>IF(メンバー入力!E18="","",メンバー入力!E18)</f>
        <v/>
      </c>
      <c r="M25" s="172"/>
      <c r="N25" s="170"/>
      <c r="O25" s="171"/>
      <c r="P25" s="171"/>
      <c r="Q25" s="171"/>
      <c r="R25" s="171"/>
      <c r="S25" s="171"/>
      <c r="T25" s="173"/>
    </row>
    <row r="26" spans="2:20" ht="27" customHeight="1">
      <c r="B26" s="99">
        <v>12</v>
      </c>
      <c r="C26" s="100" t="str">
        <f>IF(メンバー入力!B19="","",メンバー入力!B19)</f>
        <v/>
      </c>
      <c r="D26" s="170" t="str">
        <f>IF(メンバー入力!C19="","",メンバー入力!C19)</f>
        <v/>
      </c>
      <c r="E26" s="171"/>
      <c r="F26" s="171"/>
      <c r="G26" s="171"/>
      <c r="H26" s="100"/>
      <c r="I26" s="100"/>
      <c r="J26" s="170" t="str">
        <f>IF(メンバー入力!D19="","",メンバー入力!D19)</f>
        <v/>
      </c>
      <c r="K26" s="172"/>
      <c r="L26" s="170" t="str">
        <f>IF(メンバー入力!E19="","",メンバー入力!E19)</f>
        <v/>
      </c>
      <c r="M26" s="172"/>
      <c r="N26" s="170"/>
      <c r="O26" s="171"/>
      <c r="P26" s="171"/>
      <c r="Q26" s="171"/>
      <c r="R26" s="171"/>
      <c r="S26" s="171"/>
      <c r="T26" s="173"/>
    </row>
    <row r="27" spans="2:20" ht="27" customHeight="1">
      <c r="B27" s="99">
        <v>13</v>
      </c>
      <c r="C27" s="100" t="str">
        <f>IF(メンバー入力!B20="","",メンバー入力!B20)</f>
        <v/>
      </c>
      <c r="D27" s="170" t="str">
        <f>IF(メンバー入力!C20="","",メンバー入力!C20)</f>
        <v/>
      </c>
      <c r="E27" s="171"/>
      <c r="F27" s="171"/>
      <c r="G27" s="171"/>
      <c r="H27" s="100"/>
      <c r="I27" s="100"/>
      <c r="J27" s="170" t="str">
        <f>IF(メンバー入力!D20="","",メンバー入力!D20)</f>
        <v/>
      </c>
      <c r="K27" s="172"/>
      <c r="L27" s="170" t="str">
        <f>IF(メンバー入力!E20="","",メンバー入力!E20)</f>
        <v/>
      </c>
      <c r="M27" s="172"/>
      <c r="N27" s="170"/>
      <c r="O27" s="171"/>
      <c r="P27" s="171"/>
      <c r="Q27" s="171"/>
      <c r="R27" s="171"/>
      <c r="S27" s="171"/>
      <c r="T27" s="173"/>
    </row>
    <row r="28" spans="2:20" ht="27" customHeight="1">
      <c r="B28" s="99">
        <v>14</v>
      </c>
      <c r="C28" s="100" t="str">
        <f>IF(メンバー入力!B21="","",メンバー入力!B21)</f>
        <v/>
      </c>
      <c r="D28" s="170" t="str">
        <f>IF(メンバー入力!C21="","",メンバー入力!C21)</f>
        <v/>
      </c>
      <c r="E28" s="171"/>
      <c r="F28" s="171"/>
      <c r="G28" s="171"/>
      <c r="H28" s="100"/>
      <c r="I28" s="100"/>
      <c r="J28" s="170" t="str">
        <f>IF(メンバー入力!D21="","",メンバー入力!D21)</f>
        <v/>
      </c>
      <c r="K28" s="172"/>
      <c r="L28" s="170" t="str">
        <f>IF(メンバー入力!E21="","",メンバー入力!E21)</f>
        <v/>
      </c>
      <c r="M28" s="172"/>
      <c r="N28" s="170"/>
      <c r="O28" s="171"/>
      <c r="P28" s="171"/>
      <c r="Q28" s="171"/>
      <c r="R28" s="171"/>
      <c r="S28" s="171"/>
      <c r="T28" s="173"/>
    </row>
    <row r="29" spans="2:20" ht="27" customHeight="1">
      <c r="B29" s="101">
        <v>15</v>
      </c>
      <c r="C29" s="102" t="str">
        <f>IF(メンバー入力!B22="","",メンバー入力!B22)</f>
        <v/>
      </c>
      <c r="D29" s="164" t="str">
        <f>IF(メンバー入力!C22="","",メンバー入力!C22)</f>
        <v/>
      </c>
      <c r="E29" s="165"/>
      <c r="F29" s="165"/>
      <c r="G29" s="165"/>
      <c r="H29" s="102"/>
      <c r="I29" s="102"/>
      <c r="J29" s="164" t="str">
        <f>IF(メンバー入力!D22="","",メンバー入力!D22)</f>
        <v/>
      </c>
      <c r="K29" s="166"/>
      <c r="L29" s="164" t="str">
        <f>IF(メンバー入力!E22="","",メンバー入力!E22)</f>
        <v/>
      </c>
      <c r="M29" s="166"/>
      <c r="N29" s="164"/>
      <c r="O29" s="165"/>
      <c r="P29" s="165"/>
      <c r="Q29" s="165"/>
      <c r="R29" s="165"/>
      <c r="S29" s="165"/>
      <c r="T29" s="167"/>
    </row>
    <row r="30" spans="2:20" ht="20.100000000000001" customHeight="1">
      <c r="B30" s="168" t="s">
        <v>104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</row>
    <row r="31" spans="2:20" ht="20.100000000000001" customHeight="1"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</row>
    <row r="32" spans="2:20" ht="20.100000000000001" customHeight="1">
      <c r="B32" s="150" t="s">
        <v>95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2:21" ht="20.100000000000001" customHeight="1">
      <c r="B33" s="130" t="s">
        <v>19</v>
      </c>
      <c r="C33" s="131"/>
      <c r="D33" s="132"/>
      <c r="E33" s="152" t="s">
        <v>97</v>
      </c>
      <c r="F33" s="153"/>
      <c r="G33" s="153"/>
      <c r="H33" s="153"/>
      <c r="I33" s="154">
        <v>3000</v>
      </c>
      <c r="J33" s="155"/>
      <c r="K33" s="24" t="s">
        <v>20</v>
      </c>
      <c r="L33" s="24">
        <f>COUNTIF(L11:M29,"会員")</f>
        <v>0</v>
      </c>
      <c r="M33" s="25" t="s">
        <v>21</v>
      </c>
      <c r="N33" s="156">
        <f>I33*L33</f>
        <v>0</v>
      </c>
      <c r="O33" s="157"/>
      <c r="P33" s="157"/>
      <c r="Q33" s="157"/>
      <c r="R33" s="157"/>
      <c r="S33" s="157"/>
      <c r="T33" s="158"/>
    </row>
    <row r="34" spans="2:21" ht="20.100000000000001" customHeight="1">
      <c r="B34" s="133"/>
      <c r="C34" s="134"/>
      <c r="D34" s="135"/>
      <c r="E34" s="159" t="s">
        <v>98</v>
      </c>
      <c r="F34" s="159"/>
      <c r="G34" s="159"/>
      <c r="H34" s="159"/>
      <c r="I34" s="160">
        <v>4000</v>
      </c>
      <c r="J34" s="161"/>
      <c r="K34" s="26" t="s">
        <v>20</v>
      </c>
      <c r="L34" s="26">
        <f>COUNTIF(L11:M29,"非会員")</f>
        <v>0</v>
      </c>
      <c r="M34" s="27" t="s">
        <v>21</v>
      </c>
      <c r="N34" s="162">
        <f>I34*L34</f>
        <v>0</v>
      </c>
      <c r="O34" s="161"/>
      <c r="P34" s="161"/>
      <c r="Q34" s="161"/>
      <c r="R34" s="161"/>
      <c r="S34" s="161"/>
      <c r="T34" s="163"/>
    </row>
    <row r="35" spans="2:21" ht="20.100000000000001" customHeight="1">
      <c r="B35" s="136" t="s">
        <v>22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8" t="s">
        <v>23</v>
      </c>
      <c r="M35" s="139"/>
      <c r="N35" s="140">
        <f>IF(L35="","",VLOOKUP(L35,D48:E49,2,FALSE))</f>
        <v>0</v>
      </c>
      <c r="O35" s="141"/>
      <c r="P35" s="141"/>
      <c r="Q35" s="141"/>
      <c r="R35" s="141"/>
      <c r="S35" s="141"/>
      <c r="T35" s="142"/>
    </row>
    <row r="36" spans="2:21" ht="20.100000000000001" customHeight="1">
      <c r="B36" s="143" t="s">
        <v>24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  <c r="N36" s="146">
        <f>SUM(N33:T35)</f>
        <v>0</v>
      </c>
      <c r="O36" s="147"/>
      <c r="P36" s="147"/>
      <c r="Q36" s="147"/>
      <c r="R36" s="147"/>
      <c r="S36" s="147"/>
      <c r="T36" s="148"/>
    </row>
    <row r="37" spans="2:21" ht="20.100000000000001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4"/>
    </row>
    <row r="38" spans="2:21" ht="20.100000000000001" customHeight="1">
      <c r="B38" s="149" t="s">
        <v>96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06"/>
      <c r="M38" s="106" t="s">
        <v>92</v>
      </c>
      <c r="N38" s="119"/>
      <c r="O38" s="119"/>
      <c r="P38" s="103" t="s">
        <v>58</v>
      </c>
      <c r="Q38" s="103"/>
      <c r="R38" s="103" t="s">
        <v>59</v>
      </c>
      <c r="S38" s="103"/>
      <c r="T38" s="103" t="s">
        <v>60</v>
      </c>
      <c r="U38" s="104"/>
    </row>
    <row r="39" spans="2:21" ht="20.100000000000001" customHeight="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6"/>
      <c r="M39" s="106"/>
      <c r="N39" s="106"/>
      <c r="O39" s="106"/>
      <c r="P39" s="103"/>
      <c r="Q39" s="103"/>
      <c r="R39" s="103"/>
      <c r="S39" s="103"/>
      <c r="T39" s="103"/>
      <c r="U39" s="104"/>
    </row>
    <row r="40" spans="2:21" ht="20.100000000000001" customHeight="1">
      <c r="B40" s="118" t="s">
        <v>93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06" t="s">
        <v>92</v>
      </c>
      <c r="N40" s="119"/>
      <c r="O40" s="119"/>
      <c r="P40" s="103" t="s">
        <v>58</v>
      </c>
      <c r="Q40" s="103"/>
      <c r="R40" s="103" t="s">
        <v>59</v>
      </c>
      <c r="S40" s="103"/>
      <c r="T40" s="103" t="s">
        <v>60</v>
      </c>
      <c r="U40" s="104"/>
    </row>
    <row r="41" spans="2:21" ht="20.100000000000001" customHeight="1">
      <c r="B41" s="118" t="s">
        <v>94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06" t="s">
        <v>92</v>
      </c>
      <c r="N41" s="119"/>
      <c r="O41" s="119"/>
      <c r="P41" s="103" t="s">
        <v>58</v>
      </c>
      <c r="Q41" s="103"/>
      <c r="R41" s="103" t="s">
        <v>59</v>
      </c>
      <c r="S41" s="103"/>
      <c r="T41" s="103" t="s">
        <v>60</v>
      </c>
      <c r="U41" s="104"/>
    </row>
    <row r="42" spans="2:21" hidden="1"/>
    <row r="43" spans="2:21" hidden="1"/>
    <row r="44" spans="2:21" hidden="1"/>
    <row r="45" spans="2:21" hidden="1"/>
    <row r="46" spans="2:21" hidden="1"/>
    <row r="47" spans="2:21" hidden="1"/>
    <row r="48" spans="2:21" hidden="1">
      <c r="B48" s="126" t="s">
        <v>25</v>
      </c>
      <c r="C48" s="127"/>
      <c r="D48" s="18" t="s">
        <v>26</v>
      </c>
      <c r="E48" s="94">
        <v>10000</v>
      </c>
    </row>
    <row r="49" spans="2:5" hidden="1">
      <c r="B49" s="128"/>
      <c r="C49" s="129"/>
      <c r="D49" s="19" t="s">
        <v>23</v>
      </c>
      <c r="E49" s="18">
        <v>0</v>
      </c>
    </row>
    <row r="50" spans="2:5"/>
    <row r="51" spans="2:5"/>
    <row r="52" spans="2:5"/>
    <row r="53" spans="2:5"/>
  </sheetData>
  <mergeCells count="121">
    <mergeCell ref="B1:T2"/>
    <mergeCell ref="B5:D5"/>
    <mergeCell ref="E5:N5"/>
    <mergeCell ref="O5:T5"/>
    <mergeCell ref="B6:D6"/>
    <mergeCell ref="E6:I6"/>
    <mergeCell ref="J6:T6"/>
    <mergeCell ref="M3:T4"/>
    <mergeCell ref="B3:L4"/>
    <mergeCell ref="B7:D7"/>
    <mergeCell ref="E7:T7"/>
    <mergeCell ref="E8:T8"/>
    <mergeCell ref="F9:I9"/>
    <mergeCell ref="K9:T9"/>
    <mergeCell ref="B10:D10"/>
    <mergeCell ref="E10:I10"/>
    <mergeCell ref="J10:K10"/>
    <mergeCell ref="L10:M10"/>
    <mergeCell ref="N10:T10"/>
    <mergeCell ref="B11:D11"/>
    <mergeCell ref="E11:I11"/>
    <mergeCell ref="J11:K11"/>
    <mergeCell ref="L11:M11"/>
    <mergeCell ref="N11:T11"/>
    <mergeCell ref="B12:D12"/>
    <mergeCell ref="E12:I12"/>
    <mergeCell ref="J12:K12"/>
    <mergeCell ref="L12:M12"/>
    <mergeCell ref="N12:T12"/>
    <mergeCell ref="B13:D13"/>
    <mergeCell ref="E13:I13"/>
    <mergeCell ref="J13:K13"/>
    <mergeCell ref="L13:M13"/>
    <mergeCell ref="N13:T13"/>
    <mergeCell ref="D14:G14"/>
    <mergeCell ref="J14:K14"/>
    <mergeCell ref="L14:M14"/>
    <mergeCell ref="N14:T14"/>
    <mergeCell ref="D17:G17"/>
    <mergeCell ref="J17:K17"/>
    <mergeCell ref="L17:M17"/>
    <mergeCell ref="N17:T17"/>
    <mergeCell ref="D18:G18"/>
    <mergeCell ref="J18:K18"/>
    <mergeCell ref="L18:M18"/>
    <mergeCell ref="N18:T18"/>
    <mergeCell ref="D15:G15"/>
    <mergeCell ref="J15:K15"/>
    <mergeCell ref="L15:M15"/>
    <mergeCell ref="N15:T15"/>
    <mergeCell ref="D16:G16"/>
    <mergeCell ref="J16:K16"/>
    <mergeCell ref="L16:M16"/>
    <mergeCell ref="N16:T16"/>
    <mergeCell ref="D21:G21"/>
    <mergeCell ref="J21:K21"/>
    <mergeCell ref="L21:M21"/>
    <mergeCell ref="N21:T21"/>
    <mergeCell ref="D22:G22"/>
    <mergeCell ref="J22:K22"/>
    <mergeCell ref="L22:M22"/>
    <mergeCell ref="N22:T22"/>
    <mergeCell ref="D19:G19"/>
    <mergeCell ref="J19:K19"/>
    <mergeCell ref="L19:M19"/>
    <mergeCell ref="N19:T19"/>
    <mergeCell ref="D20:G20"/>
    <mergeCell ref="J20:K20"/>
    <mergeCell ref="L20:M20"/>
    <mergeCell ref="N20:T20"/>
    <mergeCell ref="D25:G25"/>
    <mergeCell ref="J25:K25"/>
    <mergeCell ref="L25:M25"/>
    <mergeCell ref="N25:T25"/>
    <mergeCell ref="D26:G26"/>
    <mergeCell ref="J26:K26"/>
    <mergeCell ref="L26:M26"/>
    <mergeCell ref="N26:T26"/>
    <mergeCell ref="D23:G23"/>
    <mergeCell ref="J23:K23"/>
    <mergeCell ref="L23:M23"/>
    <mergeCell ref="N23:T23"/>
    <mergeCell ref="D24:G24"/>
    <mergeCell ref="J24:K24"/>
    <mergeCell ref="L24:M24"/>
    <mergeCell ref="N24:T24"/>
    <mergeCell ref="N29:T29"/>
    <mergeCell ref="B30:T30"/>
    <mergeCell ref="B31:T31"/>
    <mergeCell ref="D27:G27"/>
    <mergeCell ref="J27:K27"/>
    <mergeCell ref="L27:M27"/>
    <mergeCell ref="N27:T27"/>
    <mergeCell ref="D28:G28"/>
    <mergeCell ref="J28:K28"/>
    <mergeCell ref="L28:M28"/>
    <mergeCell ref="N28:T28"/>
    <mergeCell ref="B40:L40"/>
    <mergeCell ref="N40:O40"/>
    <mergeCell ref="B41:L41"/>
    <mergeCell ref="N41:O41"/>
    <mergeCell ref="B8:D9"/>
    <mergeCell ref="B48:C49"/>
    <mergeCell ref="B33:D34"/>
    <mergeCell ref="B35:K35"/>
    <mergeCell ref="L35:M35"/>
    <mergeCell ref="N35:T35"/>
    <mergeCell ref="B36:M36"/>
    <mergeCell ref="N36:T36"/>
    <mergeCell ref="B38:K38"/>
    <mergeCell ref="N38:O38"/>
    <mergeCell ref="B32:T32"/>
    <mergeCell ref="E33:H33"/>
    <mergeCell ref="I33:J33"/>
    <mergeCell ref="N33:T33"/>
    <mergeCell ref="E34:H34"/>
    <mergeCell ref="I34:J34"/>
    <mergeCell ref="N34:T34"/>
    <mergeCell ref="D29:G29"/>
    <mergeCell ref="J29:K29"/>
    <mergeCell ref="L29:M29"/>
  </mergeCells>
  <phoneticPr fontId="29"/>
  <dataValidations count="3">
    <dataValidation allowBlank="1" showInputMessage="1" showErrorMessage="1" sqref="K9:T9 E9:I9 H15:J29 N40:O41 N38:O38 Q38 S38 Q40:Q41 S40:S41"/>
    <dataValidation type="list" allowBlank="1" showInputMessage="1" showErrorMessage="1" sqref="L35:M35">
      <formula1>$D$48:$D$49</formula1>
    </dataValidation>
    <dataValidation type="list" allowBlank="1" showInputMessage="1" showErrorMessage="1" sqref="E6:I6">
      <formula1>"北海道,青森県,岩手県,宮城県,秋田県, 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 verticalCentered="1"/>
  <pageMargins left="0.38958333333333334" right="0.38958333333333334" top="0.35972222222222222" bottom="0.19652777777777777" header="0.30972222222222223" footer="0.30972222222222223"/>
  <pageSetup paperSize="9" scale="69" firstPageNumber="4294963191" orientation="portrait" horizontalDpi="1200" verticalDpi="12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GridLines="0" showRowColHeaders="0" zoomScaleSheetLayoutView="100" workbookViewId="0">
      <selection activeCell="R9" sqref="R9"/>
    </sheetView>
  </sheetViews>
  <sheetFormatPr defaultColWidth="9" defaultRowHeight="0" customHeight="1" zeroHeight="1"/>
  <cols>
    <col min="1" max="1" width="3" customWidth="1"/>
    <col min="2" max="2" width="3.625" customWidth="1"/>
    <col min="3" max="19" width="3" customWidth="1"/>
    <col min="20" max="20" width="3.625" customWidth="1"/>
    <col min="21" max="45" width="3" customWidth="1"/>
  </cols>
  <sheetData>
    <row r="1" spans="1:32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12.75" customHeight="1">
      <c r="A2" s="248" t="s">
        <v>27</v>
      </c>
      <c r="B2" s="249"/>
      <c r="C2" s="249"/>
      <c r="D2" s="252" t="str">
        <f>IF(メンバー入力!B5="","",メンバー入力!B5)</f>
        <v/>
      </c>
      <c r="E2" s="252"/>
      <c r="F2" s="252"/>
      <c r="G2" s="252"/>
      <c r="H2" s="252"/>
      <c r="I2" s="252"/>
      <c r="J2" s="252"/>
      <c r="K2" s="252"/>
      <c r="L2" s="252"/>
      <c r="M2" s="252"/>
      <c r="N2" s="253"/>
      <c r="O2" s="38"/>
      <c r="P2" s="38"/>
      <c r="Q2" s="39"/>
      <c r="R2" s="37"/>
      <c r="S2" s="248" t="s">
        <v>27</v>
      </c>
      <c r="T2" s="249"/>
      <c r="U2" s="249"/>
      <c r="V2" s="252" t="str">
        <f>IF(メンバー入力!B5="","",メンバー入力!B5)</f>
        <v/>
      </c>
      <c r="W2" s="252"/>
      <c r="X2" s="252"/>
      <c r="Y2" s="252"/>
      <c r="Z2" s="252"/>
      <c r="AA2" s="252"/>
      <c r="AB2" s="252"/>
      <c r="AC2" s="252"/>
      <c r="AD2" s="252"/>
      <c r="AE2" s="252"/>
      <c r="AF2" s="253"/>
    </row>
    <row r="3" spans="1:32" ht="12.75" customHeight="1">
      <c r="A3" s="250" t="s">
        <v>28</v>
      </c>
      <c r="B3" s="251"/>
      <c r="C3" s="251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38"/>
      <c r="P3" s="38"/>
      <c r="Q3" s="39"/>
      <c r="R3" s="37"/>
      <c r="S3" s="250" t="s">
        <v>28</v>
      </c>
      <c r="T3" s="251"/>
      <c r="U3" s="251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5"/>
    </row>
    <row r="4" spans="1:32" ht="12.75" customHeight="1">
      <c r="A4" s="244" t="s">
        <v>29</v>
      </c>
      <c r="B4" s="245"/>
      <c r="C4" s="245"/>
      <c r="D4" s="245"/>
      <c r="E4" s="245"/>
      <c r="F4" s="245"/>
      <c r="G4" s="40"/>
      <c r="H4" s="41"/>
      <c r="I4" s="41"/>
      <c r="J4" s="30"/>
      <c r="K4" s="30"/>
      <c r="L4" s="30"/>
      <c r="M4" s="30"/>
      <c r="N4" s="31"/>
      <c r="O4" s="28"/>
      <c r="P4" s="28"/>
      <c r="Q4" s="42"/>
      <c r="R4" s="37"/>
      <c r="S4" s="244" t="s">
        <v>29</v>
      </c>
      <c r="T4" s="245"/>
      <c r="U4" s="245"/>
      <c r="V4" s="245"/>
      <c r="W4" s="245"/>
      <c r="X4" s="245"/>
      <c r="Y4" s="40"/>
      <c r="Z4" s="41"/>
      <c r="AA4" s="41"/>
      <c r="AB4" s="30"/>
      <c r="AC4" s="30"/>
      <c r="AD4" s="30"/>
      <c r="AE4" s="30"/>
      <c r="AF4" s="31"/>
    </row>
    <row r="5" spans="1:32" ht="12.75" customHeight="1">
      <c r="A5" s="244" t="s">
        <v>30</v>
      </c>
      <c r="B5" s="245"/>
      <c r="C5" s="245"/>
      <c r="D5" s="245"/>
      <c r="E5" s="28" t="s">
        <v>31</v>
      </c>
      <c r="F5" s="29">
        <v>1</v>
      </c>
      <c r="G5" s="30">
        <v>2</v>
      </c>
      <c r="H5" s="30">
        <v>3</v>
      </c>
      <c r="I5" s="31">
        <v>4</v>
      </c>
      <c r="J5" s="32" t="s">
        <v>32</v>
      </c>
      <c r="K5" s="29">
        <v>1</v>
      </c>
      <c r="L5" s="30">
        <v>2</v>
      </c>
      <c r="M5" s="30">
        <v>3</v>
      </c>
      <c r="N5" s="31">
        <v>4</v>
      </c>
      <c r="O5" s="28"/>
      <c r="P5" s="28"/>
      <c r="Q5" s="42"/>
      <c r="R5" s="37"/>
      <c r="S5" s="244" t="s">
        <v>30</v>
      </c>
      <c r="T5" s="245"/>
      <c r="U5" s="245"/>
      <c r="V5" s="245"/>
      <c r="W5" s="28" t="s">
        <v>31</v>
      </c>
      <c r="X5" s="29">
        <v>1</v>
      </c>
      <c r="Y5" s="30">
        <v>2</v>
      </c>
      <c r="Z5" s="30">
        <v>3</v>
      </c>
      <c r="AA5" s="31">
        <v>4</v>
      </c>
      <c r="AB5" s="32" t="s">
        <v>32</v>
      </c>
      <c r="AC5" s="29">
        <v>1</v>
      </c>
      <c r="AD5" s="30">
        <v>2</v>
      </c>
      <c r="AE5" s="30">
        <v>3</v>
      </c>
      <c r="AF5" s="31">
        <v>4</v>
      </c>
    </row>
    <row r="6" spans="1:32" ht="12.75" customHeight="1">
      <c r="A6" s="246" t="s">
        <v>33</v>
      </c>
      <c r="B6" s="247"/>
      <c r="C6" s="247"/>
      <c r="D6" s="247"/>
      <c r="E6" s="33" t="s">
        <v>34</v>
      </c>
      <c r="F6" s="29">
        <v>1</v>
      </c>
      <c r="G6" s="30">
        <v>2</v>
      </c>
      <c r="H6" s="30">
        <v>3</v>
      </c>
      <c r="I6" s="31">
        <v>4</v>
      </c>
      <c r="J6" s="34" t="s">
        <v>35</v>
      </c>
      <c r="K6" s="29">
        <v>1</v>
      </c>
      <c r="L6" s="30">
        <v>2</v>
      </c>
      <c r="M6" s="30">
        <v>3</v>
      </c>
      <c r="N6" s="31">
        <v>4</v>
      </c>
      <c r="O6" s="28"/>
      <c r="P6" s="28"/>
      <c r="Q6" s="42"/>
      <c r="R6" s="37"/>
      <c r="S6" s="246" t="s">
        <v>33</v>
      </c>
      <c r="T6" s="247"/>
      <c r="U6" s="247"/>
      <c r="V6" s="247"/>
      <c r="W6" s="33" t="s">
        <v>34</v>
      </c>
      <c r="X6" s="29">
        <v>1</v>
      </c>
      <c r="Y6" s="30">
        <v>2</v>
      </c>
      <c r="Z6" s="30">
        <v>3</v>
      </c>
      <c r="AA6" s="31">
        <v>4</v>
      </c>
      <c r="AB6" s="34" t="s">
        <v>35</v>
      </c>
      <c r="AC6" s="29">
        <v>1</v>
      </c>
      <c r="AD6" s="30">
        <v>2</v>
      </c>
      <c r="AE6" s="30">
        <v>3</v>
      </c>
      <c r="AF6" s="31">
        <v>4</v>
      </c>
    </row>
    <row r="7" spans="1:32" ht="12.75" customHeight="1">
      <c r="A7" s="241" t="s">
        <v>36</v>
      </c>
      <c r="B7" s="242"/>
      <c r="C7" s="242"/>
      <c r="D7" s="242"/>
      <c r="E7" s="242"/>
      <c r="F7" s="242"/>
      <c r="G7" s="243"/>
      <c r="H7" s="43" t="s">
        <v>37</v>
      </c>
      <c r="I7" s="43" t="s">
        <v>38</v>
      </c>
      <c r="J7" s="241" t="s">
        <v>39</v>
      </c>
      <c r="K7" s="242"/>
      <c r="L7" s="242"/>
      <c r="M7" s="242"/>
      <c r="N7" s="243"/>
      <c r="O7" s="44"/>
      <c r="P7" s="44"/>
      <c r="Q7" s="45"/>
      <c r="R7" s="37"/>
      <c r="S7" s="241" t="s">
        <v>36</v>
      </c>
      <c r="T7" s="242"/>
      <c r="U7" s="242"/>
      <c r="V7" s="242"/>
      <c r="W7" s="242"/>
      <c r="X7" s="242"/>
      <c r="Y7" s="243"/>
      <c r="Z7" s="43" t="s">
        <v>37</v>
      </c>
      <c r="AA7" s="43" t="s">
        <v>38</v>
      </c>
      <c r="AB7" s="241" t="s">
        <v>39</v>
      </c>
      <c r="AC7" s="242"/>
      <c r="AD7" s="242"/>
      <c r="AE7" s="242"/>
      <c r="AF7" s="243"/>
    </row>
    <row r="8" spans="1:32" ht="12.75" customHeight="1">
      <c r="A8" s="35">
        <v>1</v>
      </c>
      <c r="B8" s="238" t="str">
        <f>IF(メンバー入力!$C$8="","",メンバー入力!$C$8)</f>
        <v>　</v>
      </c>
      <c r="C8" s="239"/>
      <c r="D8" s="239"/>
      <c r="E8" s="239"/>
      <c r="F8" s="239"/>
      <c r="G8" s="240"/>
      <c r="H8" s="46" t="str">
        <f>IF(メンバー入力!$B$8="","",メンバー入力!$B$8)</f>
        <v/>
      </c>
      <c r="I8" s="46"/>
      <c r="J8" s="35"/>
      <c r="K8" s="47"/>
      <c r="L8" s="47"/>
      <c r="M8" s="47"/>
      <c r="N8" s="48"/>
      <c r="O8" s="44"/>
      <c r="P8" s="44"/>
      <c r="Q8" s="45"/>
      <c r="R8" s="37"/>
      <c r="S8" s="35">
        <v>1</v>
      </c>
      <c r="T8" s="238" t="str">
        <f>IF(メンバー入力!$C$8="","",メンバー入力!$C$8)</f>
        <v>　</v>
      </c>
      <c r="U8" s="239"/>
      <c r="V8" s="239"/>
      <c r="W8" s="239"/>
      <c r="X8" s="239"/>
      <c r="Y8" s="240"/>
      <c r="Z8" s="46" t="str">
        <f>IF(メンバー入力!$B$8="","",メンバー入力!$B$8)</f>
        <v/>
      </c>
      <c r="AA8" s="46"/>
      <c r="AB8" s="35"/>
      <c r="AC8" s="47"/>
      <c r="AD8" s="47"/>
      <c r="AE8" s="47"/>
      <c r="AF8" s="48"/>
    </row>
    <row r="9" spans="1:32" ht="12.75" customHeight="1">
      <c r="A9" s="35">
        <v>2</v>
      </c>
      <c r="B9" s="238" t="str">
        <f>IF(メンバー入力!$C$9="","",メンバー入力!$C$9)</f>
        <v/>
      </c>
      <c r="C9" s="239"/>
      <c r="D9" s="239"/>
      <c r="E9" s="239"/>
      <c r="F9" s="239"/>
      <c r="G9" s="240"/>
      <c r="H9" s="46" t="str">
        <f>IF(メンバー入力!$B$9="","",メンバー入力!$B$9)</f>
        <v/>
      </c>
      <c r="I9" s="46"/>
      <c r="J9" s="35"/>
      <c r="K9" s="47"/>
      <c r="L9" s="47"/>
      <c r="M9" s="47"/>
      <c r="N9" s="48"/>
      <c r="O9" s="44"/>
      <c r="P9" s="44"/>
      <c r="Q9" s="45"/>
      <c r="R9" s="37"/>
      <c r="S9" s="35">
        <v>2</v>
      </c>
      <c r="T9" s="238" t="str">
        <f>IF(メンバー入力!$C$9="","",メンバー入力!$C$9)</f>
        <v/>
      </c>
      <c r="U9" s="239"/>
      <c r="V9" s="239"/>
      <c r="W9" s="239"/>
      <c r="X9" s="239"/>
      <c r="Y9" s="240"/>
      <c r="Z9" s="46" t="str">
        <f>IF(メンバー入力!$B$9="","",メンバー入力!$B$9)</f>
        <v/>
      </c>
      <c r="AA9" s="46"/>
      <c r="AB9" s="35"/>
      <c r="AC9" s="47"/>
      <c r="AD9" s="47"/>
      <c r="AE9" s="47"/>
      <c r="AF9" s="48"/>
    </row>
    <row r="10" spans="1:32" ht="12.75" customHeight="1">
      <c r="A10" s="35">
        <v>3</v>
      </c>
      <c r="B10" s="238" t="str">
        <f>IF(メンバー入力!$C$10="","",メンバー入力!$C$10)</f>
        <v/>
      </c>
      <c r="C10" s="239"/>
      <c r="D10" s="239"/>
      <c r="E10" s="239"/>
      <c r="F10" s="239"/>
      <c r="G10" s="240"/>
      <c r="H10" s="46" t="str">
        <f>IF(メンバー入力!$B$10="","",メンバー入力!$B$10)</f>
        <v/>
      </c>
      <c r="I10" s="46"/>
      <c r="J10" s="35"/>
      <c r="K10" s="47"/>
      <c r="L10" s="47"/>
      <c r="M10" s="47"/>
      <c r="N10" s="48"/>
      <c r="O10" s="44"/>
      <c r="P10" s="44"/>
      <c r="Q10" s="45"/>
      <c r="R10" s="37"/>
      <c r="S10" s="35">
        <v>3</v>
      </c>
      <c r="T10" s="238" t="str">
        <f>IF(メンバー入力!$C$10="","",メンバー入力!$C$10)</f>
        <v/>
      </c>
      <c r="U10" s="239"/>
      <c r="V10" s="239"/>
      <c r="W10" s="239"/>
      <c r="X10" s="239"/>
      <c r="Y10" s="240"/>
      <c r="Z10" s="46" t="str">
        <f>IF(メンバー入力!$B$10="","",メンバー入力!$B$10)</f>
        <v/>
      </c>
      <c r="AA10" s="46"/>
      <c r="AB10" s="35"/>
      <c r="AC10" s="47"/>
      <c r="AD10" s="47"/>
      <c r="AE10" s="47"/>
      <c r="AF10" s="48"/>
    </row>
    <row r="11" spans="1:32" ht="12.75" customHeight="1">
      <c r="A11" s="35">
        <v>4</v>
      </c>
      <c r="B11" s="238" t="str">
        <f>IF(メンバー入力!$C$11="","",メンバー入力!$C$11)</f>
        <v/>
      </c>
      <c r="C11" s="239"/>
      <c r="D11" s="239"/>
      <c r="E11" s="239"/>
      <c r="F11" s="239"/>
      <c r="G11" s="240"/>
      <c r="H11" s="46" t="str">
        <f>IF(メンバー入力!$B$11="","",メンバー入力!$B$11)</f>
        <v/>
      </c>
      <c r="I11" s="46"/>
      <c r="J11" s="35"/>
      <c r="K11" s="47"/>
      <c r="L11" s="47"/>
      <c r="M11" s="47"/>
      <c r="N11" s="48"/>
      <c r="O11" s="44"/>
      <c r="P11" s="44"/>
      <c r="Q11" s="45"/>
      <c r="R11" s="37"/>
      <c r="S11" s="35">
        <v>4</v>
      </c>
      <c r="T11" s="238" t="str">
        <f>IF(メンバー入力!$C$11="","",メンバー入力!$C$11)</f>
        <v/>
      </c>
      <c r="U11" s="239"/>
      <c r="V11" s="239"/>
      <c r="W11" s="239"/>
      <c r="X11" s="239"/>
      <c r="Y11" s="240"/>
      <c r="Z11" s="46" t="str">
        <f>IF(メンバー入力!$B$11="","",メンバー入力!$B$11)</f>
        <v/>
      </c>
      <c r="AA11" s="46"/>
      <c r="AB11" s="35"/>
      <c r="AC11" s="47"/>
      <c r="AD11" s="47"/>
      <c r="AE11" s="47"/>
      <c r="AF11" s="48"/>
    </row>
    <row r="12" spans="1:32" ht="12.75" customHeight="1">
      <c r="A12" s="35">
        <v>5</v>
      </c>
      <c r="B12" s="238" t="str">
        <f>IF(メンバー入力!$C$12="","",メンバー入力!$C$12)</f>
        <v/>
      </c>
      <c r="C12" s="239"/>
      <c r="D12" s="239"/>
      <c r="E12" s="239"/>
      <c r="F12" s="239"/>
      <c r="G12" s="240"/>
      <c r="H12" s="46" t="str">
        <f>IF(メンバー入力!$B$12="","",メンバー入力!$B$12)</f>
        <v/>
      </c>
      <c r="I12" s="46"/>
      <c r="J12" s="35"/>
      <c r="K12" s="47"/>
      <c r="L12" s="47"/>
      <c r="M12" s="47"/>
      <c r="N12" s="48"/>
      <c r="O12" s="44"/>
      <c r="P12" s="44"/>
      <c r="Q12" s="45"/>
      <c r="R12" s="37"/>
      <c r="S12" s="35">
        <v>5</v>
      </c>
      <c r="T12" s="238" t="str">
        <f>IF(メンバー入力!$C$12="","",メンバー入力!$C$12)</f>
        <v/>
      </c>
      <c r="U12" s="239"/>
      <c r="V12" s="239"/>
      <c r="W12" s="239"/>
      <c r="X12" s="239"/>
      <c r="Y12" s="240"/>
      <c r="Z12" s="46" t="str">
        <f>IF(メンバー入力!$B$12="","",メンバー入力!$B$12)</f>
        <v/>
      </c>
      <c r="AA12" s="46"/>
      <c r="AB12" s="35"/>
      <c r="AC12" s="47"/>
      <c r="AD12" s="47"/>
      <c r="AE12" s="47"/>
      <c r="AF12" s="48"/>
    </row>
    <row r="13" spans="1:32" ht="12.75" customHeight="1">
      <c r="A13" s="35">
        <v>6</v>
      </c>
      <c r="B13" s="238" t="str">
        <f>IF(メンバー入力!$C$13="","",メンバー入力!$C$13)</f>
        <v/>
      </c>
      <c r="C13" s="239"/>
      <c r="D13" s="239"/>
      <c r="E13" s="239"/>
      <c r="F13" s="239"/>
      <c r="G13" s="240"/>
      <c r="H13" s="46" t="str">
        <f>IF(メンバー入力!$B$13="","",メンバー入力!$B$13)</f>
        <v/>
      </c>
      <c r="I13" s="46"/>
      <c r="J13" s="35"/>
      <c r="K13" s="47"/>
      <c r="L13" s="47"/>
      <c r="M13" s="47"/>
      <c r="N13" s="48"/>
      <c r="O13" s="44"/>
      <c r="P13" s="44"/>
      <c r="Q13" s="45"/>
      <c r="R13" s="37"/>
      <c r="S13" s="35">
        <v>6</v>
      </c>
      <c r="T13" s="238" t="str">
        <f>IF(メンバー入力!$C$13="","",メンバー入力!$C$13)</f>
        <v/>
      </c>
      <c r="U13" s="239"/>
      <c r="V13" s="239"/>
      <c r="W13" s="239"/>
      <c r="X13" s="239"/>
      <c r="Y13" s="240"/>
      <c r="Z13" s="46" t="str">
        <f>IF(メンバー入力!$B$13="","",メンバー入力!$B$13)</f>
        <v/>
      </c>
      <c r="AA13" s="46"/>
      <c r="AB13" s="35"/>
      <c r="AC13" s="47"/>
      <c r="AD13" s="47"/>
      <c r="AE13" s="47"/>
      <c r="AF13" s="48"/>
    </row>
    <row r="14" spans="1:32" ht="12.75" customHeight="1">
      <c r="A14" s="35">
        <v>7</v>
      </c>
      <c r="B14" s="238" t="str">
        <f>IF(メンバー入力!$C$14="","",メンバー入力!$C$14)</f>
        <v/>
      </c>
      <c r="C14" s="239"/>
      <c r="D14" s="239"/>
      <c r="E14" s="239"/>
      <c r="F14" s="239"/>
      <c r="G14" s="240"/>
      <c r="H14" s="46" t="str">
        <f>IF(メンバー入力!$B$14="","",メンバー入力!$B$14)</f>
        <v/>
      </c>
      <c r="I14" s="46"/>
      <c r="J14" s="35"/>
      <c r="K14" s="47"/>
      <c r="L14" s="47"/>
      <c r="M14" s="47"/>
      <c r="N14" s="48"/>
      <c r="O14" s="44"/>
      <c r="P14" s="44"/>
      <c r="Q14" s="45"/>
      <c r="R14" s="37"/>
      <c r="S14" s="35">
        <v>7</v>
      </c>
      <c r="T14" s="238" t="str">
        <f>IF(メンバー入力!$C$14="","",メンバー入力!$C$14)</f>
        <v/>
      </c>
      <c r="U14" s="239"/>
      <c r="V14" s="239"/>
      <c r="W14" s="239"/>
      <c r="X14" s="239"/>
      <c r="Y14" s="240"/>
      <c r="Z14" s="46" t="str">
        <f>IF(メンバー入力!$B$14="","",メンバー入力!$B$14)</f>
        <v/>
      </c>
      <c r="AA14" s="46"/>
      <c r="AB14" s="35"/>
      <c r="AC14" s="47"/>
      <c r="AD14" s="47"/>
      <c r="AE14" s="47"/>
      <c r="AF14" s="48"/>
    </row>
    <row r="15" spans="1:32" ht="12.75" customHeight="1">
      <c r="A15" s="35">
        <v>8</v>
      </c>
      <c r="B15" s="238" t="str">
        <f>IF(メンバー入力!$C$15="","",メンバー入力!$C$15)</f>
        <v/>
      </c>
      <c r="C15" s="239"/>
      <c r="D15" s="239"/>
      <c r="E15" s="239"/>
      <c r="F15" s="239"/>
      <c r="G15" s="240"/>
      <c r="H15" s="46" t="str">
        <f>IF(メンバー入力!$B$15="","",メンバー入力!$B$15)</f>
        <v/>
      </c>
      <c r="I15" s="46"/>
      <c r="J15" s="35"/>
      <c r="K15" s="47"/>
      <c r="L15" s="47"/>
      <c r="M15" s="47"/>
      <c r="N15" s="48"/>
      <c r="O15" s="44"/>
      <c r="P15" s="44"/>
      <c r="Q15" s="45"/>
      <c r="R15" s="37"/>
      <c r="S15" s="35">
        <v>8</v>
      </c>
      <c r="T15" s="238" t="str">
        <f>IF(メンバー入力!$C$15="","",メンバー入力!$C$15)</f>
        <v/>
      </c>
      <c r="U15" s="239"/>
      <c r="V15" s="239"/>
      <c r="W15" s="239"/>
      <c r="X15" s="239"/>
      <c r="Y15" s="240"/>
      <c r="Z15" s="46" t="str">
        <f>IF(メンバー入力!$B$15="","",メンバー入力!$B$15)</f>
        <v/>
      </c>
      <c r="AA15" s="46"/>
      <c r="AB15" s="35"/>
      <c r="AC15" s="47"/>
      <c r="AD15" s="47"/>
      <c r="AE15" s="47"/>
      <c r="AF15" s="48"/>
    </row>
    <row r="16" spans="1:32" ht="12.75" customHeight="1">
      <c r="A16" s="35">
        <v>9</v>
      </c>
      <c r="B16" s="238" t="str">
        <f>IF(メンバー入力!$C$16="","",メンバー入力!$C$16)</f>
        <v/>
      </c>
      <c r="C16" s="239"/>
      <c r="D16" s="239"/>
      <c r="E16" s="239"/>
      <c r="F16" s="239"/>
      <c r="G16" s="240"/>
      <c r="H16" s="46" t="str">
        <f>IF(メンバー入力!$B$16="","",メンバー入力!$B$16)</f>
        <v/>
      </c>
      <c r="I16" s="46"/>
      <c r="J16" s="35"/>
      <c r="K16" s="47"/>
      <c r="L16" s="47"/>
      <c r="M16" s="47"/>
      <c r="N16" s="48"/>
      <c r="O16" s="44"/>
      <c r="P16" s="44"/>
      <c r="Q16" s="45"/>
      <c r="R16" s="37"/>
      <c r="S16" s="35">
        <v>9</v>
      </c>
      <c r="T16" s="238" t="str">
        <f>IF(メンバー入力!$C$16="","",メンバー入力!$C$16)</f>
        <v/>
      </c>
      <c r="U16" s="239"/>
      <c r="V16" s="239"/>
      <c r="W16" s="239"/>
      <c r="X16" s="239"/>
      <c r="Y16" s="240"/>
      <c r="Z16" s="46" t="str">
        <f>IF(メンバー入力!$B$16="","",メンバー入力!$B$16)</f>
        <v/>
      </c>
      <c r="AA16" s="46"/>
      <c r="AB16" s="35"/>
      <c r="AC16" s="47"/>
      <c r="AD16" s="47"/>
      <c r="AE16" s="47"/>
      <c r="AF16" s="48"/>
    </row>
    <row r="17" spans="1:32" ht="12.75" customHeight="1">
      <c r="A17" s="35">
        <v>10</v>
      </c>
      <c r="B17" s="238" t="str">
        <f>IF(メンバー入力!$C$17="","",メンバー入力!$C$17)</f>
        <v/>
      </c>
      <c r="C17" s="239"/>
      <c r="D17" s="239"/>
      <c r="E17" s="239"/>
      <c r="F17" s="239"/>
      <c r="G17" s="240"/>
      <c r="H17" s="46" t="str">
        <f>IF(メンバー入力!$B$17="","",メンバー入力!$B$17)</f>
        <v/>
      </c>
      <c r="I17" s="46"/>
      <c r="J17" s="35"/>
      <c r="K17" s="47"/>
      <c r="L17" s="47"/>
      <c r="M17" s="47"/>
      <c r="N17" s="48"/>
      <c r="O17" s="44"/>
      <c r="P17" s="44"/>
      <c r="Q17" s="45"/>
      <c r="R17" s="37"/>
      <c r="S17" s="35">
        <v>10</v>
      </c>
      <c r="T17" s="238" t="str">
        <f>IF(メンバー入力!$C$17="","",メンバー入力!$C$17)</f>
        <v/>
      </c>
      <c r="U17" s="239"/>
      <c r="V17" s="239"/>
      <c r="W17" s="239"/>
      <c r="X17" s="239"/>
      <c r="Y17" s="240"/>
      <c r="Z17" s="46" t="str">
        <f>IF(メンバー入力!$B$17="","",メンバー入力!$B$17)</f>
        <v/>
      </c>
      <c r="AA17" s="46"/>
      <c r="AB17" s="35"/>
      <c r="AC17" s="47"/>
      <c r="AD17" s="47"/>
      <c r="AE17" s="47"/>
      <c r="AF17" s="48"/>
    </row>
    <row r="18" spans="1:32" ht="12.75" customHeight="1">
      <c r="A18" s="35">
        <v>11</v>
      </c>
      <c r="B18" s="238" t="str">
        <f>IF(メンバー入力!$C$18="","",メンバー入力!$C$18)</f>
        <v/>
      </c>
      <c r="C18" s="239"/>
      <c r="D18" s="239"/>
      <c r="E18" s="239"/>
      <c r="F18" s="239"/>
      <c r="G18" s="240"/>
      <c r="H18" s="46" t="str">
        <f>IF(メンバー入力!$B$18="","",メンバー入力!$B$18)</f>
        <v/>
      </c>
      <c r="I18" s="46"/>
      <c r="J18" s="35"/>
      <c r="K18" s="47"/>
      <c r="L18" s="47"/>
      <c r="M18" s="47"/>
      <c r="N18" s="48"/>
      <c r="O18" s="44"/>
      <c r="P18" s="44"/>
      <c r="Q18" s="45"/>
      <c r="R18" s="37"/>
      <c r="S18" s="35">
        <v>11</v>
      </c>
      <c r="T18" s="238" t="str">
        <f>IF(メンバー入力!$C$18="","",メンバー入力!$C$18)</f>
        <v/>
      </c>
      <c r="U18" s="239"/>
      <c r="V18" s="239"/>
      <c r="W18" s="239"/>
      <c r="X18" s="239"/>
      <c r="Y18" s="240"/>
      <c r="Z18" s="46" t="str">
        <f>IF(メンバー入力!$B$18="","",メンバー入力!$B$18)</f>
        <v/>
      </c>
      <c r="AA18" s="46"/>
      <c r="AB18" s="35"/>
      <c r="AC18" s="47"/>
      <c r="AD18" s="47"/>
      <c r="AE18" s="47"/>
      <c r="AF18" s="48"/>
    </row>
    <row r="19" spans="1:32" ht="12.75" customHeight="1">
      <c r="A19" s="35">
        <v>12</v>
      </c>
      <c r="B19" s="238" t="str">
        <f>IF(メンバー入力!$C$19="","",メンバー入力!$C$19)</f>
        <v/>
      </c>
      <c r="C19" s="239"/>
      <c r="D19" s="239"/>
      <c r="E19" s="239"/>
      <c r="F19" s="239"/>
      <c r="G19" s="240"/>
      <c r="H19" s="46" t="str">
        <f>IF(メンバー入力!$B$19="","",メンバー入力!$B$19)</f>
        <v/>
      </c>
      <c r="I19" s="46"/>
      <c r="J19" s="35"/>
      <c r="K19" s="47"/>
      <c r="L19" s="47"/>
      <c r="M19" s="47"/>
      <c r="N19" s="48"/>
      <c r="O19" s="44"/>
      <c r="P19" s="44"/>
      <c r="Q19" s="45"/>
      <c r="R19" s="37"/>
      <c r="S19" s="35">
        <v>12</v>
      </c>
      <c r="T19" s="238" t="str">
        <f>IF(メンバー入力!$C$19="","",メンバー入力!$C$19)</f>
        <v/>
      </c>
      <c r="U19" s="239"/>
      <c r="V19" s="239"/>
      <c r="W19" s="239"/>
      <c r="X19" s="239"/>
      <c r="Y19" s="240"/>
      <c r="Z19" s="46" t="str">
        <f>IF(メンバー入力!$B$19="","",メンバー入力!$B$19)</f>
        <v/>
      </c>
      <c r="AA19" s="46"/>
      <c r="AB19" s="35"/>
      <c r="AC19" s="47"/>
      <c r="AD19" s="47"/>
      <c r="AE19" s="47"/>
      <c r="AF19" s="48"/>
    </row>
    <row r="20" spans="1:32" ht="12.75" customHeight="1">
      <c r="A20" s="35">
        <v>13</v>
      </c>
      <c r="B20" s="238" t="str">
        <f>IF(メンバー入力!$C$20="","",メンバー入力!$C$20)</f>
        <v/>
      </c>
      <c r="C20" s="239"/>
      <c r="D20" s="239"/>
      <c r="E20" s="239"/>
      <c r="F20" s="239"/>
      <c r="G20" s="240"/>
      <c r="H20" s="46" t="str">
        <f>IF(メンバー入力!$B$20="","",メンバー入力!$B$20)</f>
        <v/>
      </c>
      <c r="I20" s="46"/>
      <c r="J20" s="35"/>
      <c r="K20" s="47"/>
      <c r="L20" s="47"/>
      <c r="M20" s="47"/>
      <c r="N20" s="48"/>
      <c r="O20" s="44"/>
      <c r="P20" s="44"/>
      <c r="Q20" s="45"/>
      <c r="R20" s="37"/>
      <c r="S20" s="35">
        <v>13</v>
      </c>
      <c r="T20" s="238" t="str">
        <f>IF(メンバー入力!$C$20="","",メンバー入力!$C$20)</f>
        <v/>
      </c>
      <c r="U20" s="239"/>
      <c r="V20" s="239"/>
      <c r="W20" s="239"/>
      <c r="X20" s="239"/>
      <c r="Y20" s="240"/>
      <c r="Z20" s="46" t="str">
        <f>IF(メンバー入力!$B$20="","",メンバー入力!$B$20)</f>
        <v/>
      </c>
      <c r="AA20" s="46"/>
      <c r="AB20" s="35"/>
      <c r="AC20" s="47"/>
      <c r="AD20" s="47"/>
      <c r="AE20" s="47"/>
      <c r="AF20" s="48"/>
    </row>
    <row r="21" spans="1:32" ht="12.75" customHeight="1">
      <c r="A21" s="35">
        <v>14</v>
      </c>
      <c r="B21" s="238" t="str">
        <f>IF(メンバー入力!$C$21="","",メンバー入力!$C$21)</f>
        <v/>
      </c>
      <c r="C21" s="239"/>
      <c r="D21" s="239"/>
      <c r="E21" s="239"/>
      <c r="F21" s="239"/>
      <c r="G21" s="240"/>
      <c r="H21" s="46" t="str">
        <f>IF(メンバー入力!$B$21="","",メンバー入力!$B$21)</f>
        <v/>
      </c>
      <c r="I21" s="46"/>
      <c r="J21" s="35"/>
      <c r="K21" s="47"/>
      <c r="L21" s="47"/>
      <c r="M21" s="47"/>
      <c r="N21" s="48"/>
      <c r="O21" s="44"/>
      <c r="P21" s="44"/>
      <c r="Q21" s="45"/>
      <c r="R21" s="37"/>
      <c r="S21" s="35">
        <v>14</v>
      </c>
      <c r="T21" s="238" t="str">
        <f>IF(メンバー入力!$C$21="","",メンバー入力!$C$21)</f>
        <v/>
      </c>
      <c r="U21" s="239"/>
      <c r="V21" s="239"/>
      <c r="W21" s="239"/>
      <c r="X21" s="239"/>
      <c r="Y21" s="240"/>
      <c r="Z21" s="46" t="str">
        <f>IF(メンバー入力!$B$21="","",メンバー入力!$B$21)</f>
        <v/>
      </c>
      <c r="AA21" s="46"/>
      <c r="AB21" s="35"/>
      <c r="AC21" s="47"/>
      <c r="AD21" s="47"/>
      <c r="AE21" s="47"/>
      <c r="AF21" s="48"/>
    </row>
    <row r="22" spans="1:32" ht="12.75" customHeight="1">
      <c r="A22" s="35">
        <v>15</v>
      </c>
      <c r="B22" s="238" t="str">
        <f>IF(メンバー入力!$C$22="","",メンバー入力!$C$22)</f>
        <v/>
      </c>
      <c r="C22" s="239"/>
      <c r="D22" s="239"/>
      <c r="E22" s="239"/>
      <c r="F22" s="239"/>
      <c r="G22" s="240"/>
      <c r="H22" s="46" t="str">
        <f>IF(メンバー入力!$B$22="","",メンバー入力!$B$22)</f>
        <v/>
      </c>
      <c r="I22" s="46"/>
      <c r="J22" s="35"/>
      <c r="K22" s="47"/>
      <c r="L22" s="47"/>
      <c r="M22" s="47"/>
      <c r="N22" s="48"/>
      <c r="O22" s="44"/>
      <c r="P22" s="44"/>
      <c r="Q22" s="45"/>
      <c r="R22" s="37"/>
      <c r="S22" s="35">
        <v>15</v>
      </c>
      <c r="T22" s="238" t="str">
        <f>IF(メンバー入力!$C$22="","",メンバー入力!$C$22)</f>
        <v/>
      </c>
      <c r="U22" s="239"/>
      <c r="V22" s="239"/>
      <c r="W22" s="239"/>
      <c r="X22" s="239"/>
      <c r="Y22" s="240"/>
      <c r="Z22" s="46" t="str">
        <f>IF(メンバー入力!$B$22="","",メンバー入力!$B$22)</f>
        <v/>
      </c>
      <c r="AA22" s="46"/>
      <c r="AB22" s="35"/>
      <c r="AC22" s="47"/>
      <c r="AD22" s="47"/>
      <c r="AE22" s="47"/>
      <c r="AF22" s="48"/>
    </row>
    <row r="23" spans="1:32" ht="12.75" customHeight="1">
      <c r="A23" s="230" t="s">
        <v>40</v>
      </c>
      <c r="B23" s="231"/>
      <c r="C23" s="231"/>
      <c r="D23" s="231"/>
      <c r="E23" s="232" t="str">
        <f>IF(メンバー入力!$C$23="","",メンバー入力!$C$23)</f>
        <v/>
      </c>
      <c r="F23" s="232"/>
      <c r="G23" s="233"/>
      <c r="H23" s="224" t="s">
        <v>41</v>
      </c>
      <c r="I23" s="225"/>
      <c r="J23" s="225"/>
      <c r="K23" s="226"/>
      <c r="L23" s="52"/>
      <c r="M23" s="53"/>
      <c r="N23" s="54"/>
      <c r="O23" s="44"/>
      <c r="P23" s="44"/>
      <c r="Q23" s="45"/>
      <c r="R23" s="37"/>
      <c r="S23" s="230" t="s">
        <v>40</v>
      </c>
      <c r="T23" s="231"/>
      <c r="U23" s="231"/>
      <c r="V23" s="231"/>
      <c r="W23" s="232" t="str">
        <f>IF(メンバー入力!$C$23="","",メンバー入力!$C$23)</f>
        <v/>
      </c>
      <c r="X23" s="232"/>
      <c r="Y23" s="233"/>
      <c r="Z23" s="224" t="s">
        <v>41</v>
      </c>
      <c r="AA23" s="225"/>
      <c r="AB23" s="225"/>
      <c r="AC23" s="226"/>
      <c r="AD23" s="52"/>
      <c r="AE23" s="53"/>
      <c r="AF23" s="54"/>
    </row>
    <row r="24" spans="1:32" ht="12.75" customHeight="1">
      <c r="A24" s="234" t="s">
        <v>42</v>
      </c>
      <c r="B24" s="235"/>
      <c r="C24" s="235"/>
      <c r="D24" s="235"/>
      <c r="E24" s="236" t="str">
        <f>IF(メンバー入力!$C$24="","",メンバー入力!$C$24)</f>
        <v/>
      </c>
      <c r="F24" s="236"/>
      <c r="G24" s="237"/>
      <c r="H24" s="227"/>
      <c r="I24" s="228"/>
      <c r="J24" s="228"/>
      <c r="K24" s="229"/>
      <c r="L24" s="36"/>
      <c r="M24" s="50"/>
      <c r="N24" s="51"/>
      <c r="O24" s="44"/>
      <c r="P24" s="44"/>
      <c r="Q24" s="45"/>
      <c r="R24" s="37"/>
      <c r="S24" s="234" t="s">
        <v>42</v>
      </c>
      <c r="T24" s="235"/>
      <c r="U24" s="235"/>
      <c r="V24" s="235"/>
      <c r="W24" s="236" t="str">
        <f>IF(メンバー入力!$C$24="","",メンバー入力!$C$24)</f>
        <v/>
      </c>
      <c r="X24" s="236"/>
      <c r="Y24" s="237"/>
      <c r="Z24" s="227"/>
      <c r="AA24" s="228"/>
      <c r="AB24" s="228"/>
      <c r="AC24" s="229"/>
      <c r="AD24" s="36"/>
      <c r="AE24" s="50"/>
      <c r="AF24" s="51"/>
    </row>
    <row r="25" spans="1:32" ht="12.75" customHeight="1">
      <c r="A25" s="55"/>
      <c r="B25" s="55"/>
      <c r="C25" s="55"/>
      <c r="D25" s="55"/>
      <c r="E25" s="44"/>
      <c r="F25" s="44"/>
      <c r="G25" s="44"/>
      <c r="H25" s="56"/>
      <c r="I25" s="56"/>
      <c r="J25" s="56"/>
      <c r="K25" s="56"/>
      <c r="L25" s="44"/>
      <c r="M25" s="44"/>
      <c r="N25" s="44"/>
      <c r="O25" s="44"/>
      <c r="P25" s="44"/>
      <c r="Q25" s="45"/>
      <c r="R25" s="37"/>
      <c r="S25" s="55"/>
      <c r="T25" s="55"/>
      <c r="U25" s="55"/>
      <c r="V25" s="55"/>
      <c r="W25" s="44"/>
      <c r="X25" s="44"/>
      <c r="Y25" s="44"/>
      <c r="Z25" s="56"/>
      <c r="AA25" s="56"/>
      <c r="AB25" s="56"/>
      <c r="AC25" s="56"/>
      <c r="AD25" s="44"/>
      <c r="AE25" s="44"/>
      <c r="AF25" s="44"/>
    </row>
    <row r="26" spans="1:32" ht="12.75" customHeight="1">
      <c r="A26" s="55"/>
      <c r="B26" s="57" t="s">
        <v>43</v>
      </c>
      <c r="C26" s="55"/>
      <c r="D26" s="55"/>
      <c r="E26" s="44"/>
      <c r="F26" s="44"/>
      <c r="G26" s="44"/>
      <c r="H26" s="56"/>
      <c r="I26" s="56"/>
      <c r="J26" s="56"/>
      <c r="K26" s="56"/>
      <c r="L26" s="44"/>
      <c r="M26" s="44"/>
      <c r="N26" s="44"/>
      <c r="O26" s="44"/>
      <c r="P26" s="44"/>
      <c r="Q26" s="45"/>
      <c r="R26" s="37"/>
      <c r="S26" s="55"/>
      <c r="T26" s="57" t="s">
        <v>43</v>
      </c>
      <c r="U26" s="55"/>
      <c r="V26" s="55"/>
      <c r="W26" s="44"/>
      <c r="X26" s="44"/>
      <c r="Y26" s="44"/>
      <c r="Z26" s="56"/>
      <c r="AA26" s="56"/>
      <c r="AB26" s="56"/>
      <c r="AC26" s="56"/>
      <c r="AD26" s="44"/>
      <c r="AE26" s="44"/>
      <c r="AF26" s="44"/>
    </row>
    <row r="27" spans="1:32" ht="12.75" customHeight="1">
      <c r="A27" s="58"/>
      <c r="B27" s="58"/>
      <c r="C27" s="58"/>
      <c r="D27" s="58"/>
      <c r="E27" s="59"/>
      <c r="F27" s="59"/>
      <c r="G27" s="59"/>
      <c r="H27" s="60"/>
      <c r="I27" s="60"/>
      <c r="J27" s="60"/>
      <c r="K27" s="60"/>
      <c r="L27" s="59"/>
      <c r="M27" s="59"/>
      <c r="N27" s="59"/>
      <c r="O27" s="59"/>
      <c r="P27" s="59"/>
      <c r="Q27" s="61"/>
      <c r="R27" s="62"/>
      <c r="S27" s="58"/>
      <c r="T27" s="58"/>
      <c r="U27" s="58"/>
      <c r="V27" s="58"/>
      <c r="W27" s="59"/>
      <c r="X27" s="59"/>
      <c r="Y27" s="59"/>
      <c r="Z27" s="60"/>
      <c r="AA27" s="60"/>
      <c r="AB27" s="60"/>
      <c r="AC27" s="60"/>
      <c r="AD27" s="59"/>
      <c r="AE27" s="59"/>
      <c r="AF27" s="59"/>
    </row>
    <row r="28" spans="1:32" ht="12.75" customHeight="1">
      <c r="A28" s="55"/>
      <c r="B28" s="55"/>
      <c r="C28" s="55"/>
      <c r="D28" s="55"/>
      <c r="E28" s="44"/>
      <c r="F28" s="44"/>
      <c r="G28" s="44"/>
      <c r="H28" s="56"/>
      <c r="I28" s="56"/>
      <c r="J28" s="56"/>
      <c r="K28" s="56"/>
      <c r="L28" s="44"/>
      <c r="M28" s="44"/>
      <c r="N28" s="44"/>
      <c r="O28" s="44"/>
      <c r="P28" s="44"/>
      <c r="Q28" s="45"/>
      <c r="R28" s="37"/>
      <c r="S28" s="55"/>
      <c r="T28" s="55"/>
      <c r="U28" s="55"/>
      <c r="V28" s="55"/>
      <c r="W28" s="44"/>
      <c r="X28" s="44"/>
      <c r="Y28" s="44"/>
      <c r="Z28" s="56"/>
      <c r="AA28" s="56"/>
      <c r="AB28" s="56"/>
      <c r="AC28" s="56"/>
      <c r="AD28" s="44"/>
      <c r="AE28" s="44"/>
      <c r="AF28" s="44"/>
    </row>
    <row r="29" spans="1:32" ht="12.75" customHeight="1">
      <c r="A29" s="55"/>
      <c r="B29" s="55"/>
      <c r="C29" s="55"/>
      <c r="D29" s="55"/>
      <c r="E29" s="44"/>
      <c r="F29" s="44"/>
      <c r="G29" s="44"/>
      <c r="H29" s="56"/>
      <c r="I29" s="56"/>
      <c r="J29" s="56"/>
      <c r="K29" s="56"/>
      <c r="L29" s="44"/>
      <c r="M29" s="44"/>
      <c r="N29" s="44"/>
      <c r="O29" s="44"/>
      <c r="P29" s="44"/>
      <c r="Q29" s="45"/>
      <c r="R29" s="37"/>
      <c r="S29" s="55"/>
      <c r="T29" s="55"/>
      <c r="U29" s="55"/>
      <c r="V29" s="55"/>
      <c r="W29" s="44"/>
      <c r="X29" s="44"/>
      <c r="Y29" s="44"/>
      <c r="Z29" s="56"/>
      <c r="AA29" s="56"/>
      <c r="AB29" s="56"/>
      <c r="AC29" s="56"/>
      <c r="AD29" s="44"/>
      <c r="AE29" s="44"/>
      <c r="AF29" s="44"/>
    </row>
    <row r="30" spans="1:32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63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2.75" customHeight="1">
      <c r="A31" s="248" t="s">
        <v>27</v>
      </c>
      <c r="B31" s="249"/>
      <c r="C31" s="249"/>
      <c r="D31" s="252" t="str">
        <f>IF(メンバー入力!B5="","",メンバー入力!B5)</f>
        <v/>
      </c>
      <c r="E31" s="252"/>
      <c r="F31" s="252"/>
      <c r="G31" s="252"/>
      <c r="H31" s="252"/>
      <c r="I31" s="252"/>
      <c r="J31" s="252"/>
      <c r="K31" s="252"/>
      <c r="L31" s="252"/>
      <c r="M31" s="252"/>
      <c r="N31" s="253"/>
      <c r="O31" s="38"/>
      <c r="P31" s="38"/>
      <c r="Q31" s="39"/>
      <c r="R31" s="37"/>
      <c r="S31" s="248" t="s">
        <v>27</v>
      </c>
      <c r="T31" s="249"/>
      <c r="U31" s="249"/>
      <c r="V31" s="252" t="str">
        <f>IF(メンバー入力!B5="","",メンバー入力!B5)</f>
        <v/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3"/>
    </row>
    <row r="32" spans="1:32" ht="12.75" customHeight="1">
      <c r="A32" s="250" t="s">
        <v>28</v>
      </c>
      <c r="B32" s="251"/>
      <c r="C32" s="251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5"/>
      <c r="O32" s="38"/>
      <c r="P32" s="38"/>
      <c r="Q32" s="39"/>
      <c r="R32" s="37"/>
      <c r="S32" s="250" t="s">
        <v>28</v>
      </c>
      <c r="T32" s="251"/>
      <c r="U32" s="251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5"/>
    </row>
    <row r="33" spans="1:32" ht="12.75" customHeight="1">
      <c r="A33" s="244" t="s">
        <v>29</v>
      </c>
      <c r="B33" s="245"/>
      <c r="C33" s="245"/>
      <c r="D33" s="245"/>
      <c r="E33" s="245"/>
      <c r="F33" s="245"/>
      <c r="G33" s="40"/>
      <c r="H33" s="41"/>
      <c r="I33" s="41"/>
      <c r="J33" s="30"/>
      <c r="K33" s="30"/>
      <c r="L33" s="30"/>
      <c r="M33" s="30"/>
      <c r="N33" s="31"/>
      <c r="O33" s="28"/>
      <c r="P33" s="28"/>
      <c r="Q33" s="42"/>
      <c r="R33" s="37"/>
      <c r="S33" s="244" t="s">
        <v>29</v>
      </c>
      <c r="T33" s="245"/>
      <c r="U33" s="245"/>
      <c r="V33" s="245"/>
      <c r="W33" s="245"/>
      <c r="X33" s="245"/>
      <c r="Y33" s="40"/>
      <c r="Z33" s="41"/>
      <c r="AA33" s="41"/>
      <c r="AB33" s="30"/>
      <c r="AC33" s="30"/>
      <c r="AD33" s="30"/>
      <c r="AE33" s="30"/>
      <c r="AF33" s="31"/>
    </row>
    <row r="34" spans="1:32" ht="12.75" customHeight="1">
      <c r="A34" s="244" t="s">
        <v>30</v>
      </c>
      <c r="B34" s="245"/>
      <c r="C34" s="245"/>
      <c r="D34" s="245"/>
      <c r="E34" s="28" t="s">
        <v>31</v>
      </c>
      <c r="F34" s="29">
        <v>1</v>
      </c>
      <c r="G34" s="30">
        <v>2</v>
      </c>
      <c r="H34" s="30">
        <v>3</v>
      </c>
      <c r="I34" s="31">
        <v>4</v>
      </c>
      <c r="J34" s="32" t="s">
        <v>32</v>
      </c>
      <c r="K34" s="29">
        <v>1</v>
      </c>
      <c r="L34" s="30">
        <v>2</v>
      </c>
      <c r="M34" s="30">
        <v>3</v>
      </c>
      <c r="N34" s="31">
        <v>4</v>
      </c>
      <c r="O34" s="28"/>
      <c r="P34" s="28"/>
      <c r="Q34" s="42"/>
      <c r="R34" s="37"/>
      <c r="S34" s="244" t="s">
        <v>30</v>
      </c>
      <c r="T34" s="245"/>
      <c r="U34" s="245"/>
      <c r="V34" s="245"/>
      <c r="W34" s="28" t="s">
        <v>31</v>
      </c>
      <c r="X34" s="29">
        <v>1</v>
      </c>
      <c r="Y34" s="30">
        <v>2</v>
      </c>
      <c r="Z34" s="30">
        <v>3</v>
      </c>
      <c r="AA34" s="31">
        <v>4</v>
      </c>
      <c r="AB34" s="32" t="s">
        <v>32</v>
      </c>
      <c r="AC34" s="29">
        <v>1</v>
      </c>
      <c r="AD34" s="30">
        <v>2</v>
      </c>
      <c r="AE34" s="30">
        <v>3</v>
      </c>
      <c r="AF34" s="31">
        <v>4</v>
      </c>
    </row>
    <row r="35" spans="1:32" ht="12.75" customHeight="1">
      <c r="A35" s="246" t="s">
        <v>33</v>
      </c>
      <c r="B35" s="247"/>
      <c r="C35" s="247"/>
      <c r="D35" s="247"/>
      <c r="E35" s="33" t="s">
        <v>34</v>
      </c>
      <c r="F35" s="29">
        <v>1</v>
      </c>
      <c r="G35" s="30">
        <v>2</v>
      </c>
      <c r="H35" s="30">
        <v>3</v>
      </c>
      <c r="I35" s="31">
        <v>4</v>
      </c>
      <c r="J35" s="34" t="s">
        <v>35</v>
      </c>
      <c r="K35" s="29">
        <v>1</v>
      </c>
      <c r="L35" s="30">
        <v>2</v>
      </c>
      <c r="M35" s="30">
        <v>3</v>
      </c>
      <c r="N35" s="31">
        <v>4</v>
      </c>
      <c r="O35" s="28"/>
      <c r="P35" s="28"/>
      <c r="Q35" s="42"/>
      <c r="R35" s="37"/>
      <c r="S35" s="246" t="s">
        <v>33</v>
      </c>
      <c r="T35" s="247"/>
      <c r="U35" s="247"/>
      <c r="V35" s="247"/>
      <c r="W35" s="33" t="s">
        <v>34</v>
      </c>
      <c r="X35" s="29">
        <v>1</v>
      </c>
      <c r="Y35" s="30">
        <v>2</v>
      </c>
      <c r="Z35" s="30">
        <v>3</v>
      </c>
      <c r="AA35" s="31">
        <v>4</v>
      </c>
      <c r="AB35" s="34" t="s">
        <v>35</v>
      </c>
      <c r="AC35" s="29">
        <v>1</v>
      </c>
      <c r="AD35" s="30">
        <v>2</v>
      </c>
      <c r="AE35" s="30">
        <v>3</v>
      </c>
      <c r="AF35" s="31">
        <v>4</v>
      </c>
    </row>
    <row r="36" spans="1:32" ht="12.75" customHeight="1">
      <c r="A36" s="241" t="s">
        <v>36</v>
      </c>
      <c r="B36" s="242"/>
      <c r="C36" s="242"/>
      <c r="D36" s="242"/>
      <c r="E36" s="242"/>
      <c r="F36" s="242"/>
      <c r="G36" s="243"/>
      <c r="H36" s="43" t="s">
        <v>37</v>
      </c>
      <c r="I36" s="43" t="s">
        <v>38</v>
      </c>
      <c r="J36" s="241" t="s">
        <v>39</v>
      </c>
      <c r="K36" s="242"/>
      <c r="L36" s="242"/>
      <c r="M36" s="242"/>
      <c r="N36" s="243"/>
      <c r="O36" s="44"/>
      <c r="P36" s="44"/>
      <c r="Q36" s="45"/>
      <c r="R36" s="37"/>
      <c r="S36" s="241" t="s">
        <v>36</v>
      </c>
      <c r="T36" s="242"/>
      <c r="U36" s="242"/>
      <c r="V36" s="242"/>
      <c r="W36" s="242"/>
      <c r="X36" s="242"/>
      <c r="Y36" s="243"/>
      <c r="Z36" s="43" t="s">
        <v>37</v>
      </c>
      <c r="AA36" s="43" t="s">
        <v>38</v>
      </c>
      <c r="AB36" s="241" t="s">
        <v>39</v>
      </c>
      <c r="AC36" s="242"/>
      <c r="AD36" s="242"/>
      <c r="AE36" s="242"/>
      <c r="AF36" s="243"/>
    </row>
    <row r="37" spans="1:32" ht="12.75" customHeight="1">
      <c r="A37" s="35">
        <v>1</v>
      </c>
      <c r="B37" s="238" t="str">
        <f>IF(メンバー入力!$C$8="","",メンバー入力!$C$8)</f>
        <v>　</v>
      </c>
      <c r="C37" s="239"/>
      <c r="D37" s="239"/>
      <c r="E37" s="239"/>
      <c r="F37" s="239"/>
      <c r="G37" s="240"/>
      <c r="H37" s="46" t="str">
        <f>IF(メンバー入力!$B$8="","",メンバー入力!$B$8)</f>
        <v/>
      </c>
      <c r="I37" s="46"/>
      <c r="J37" s="35"/>
      <c r="K37" s="47"/>
      <c r="L37" s="47"/>
      <c r="M37" s="47"/>
      <c r="N37" s="48"/>
      <c r="O37" s="44"/>
      <c r="P37" s="44"/>
      <c r="Q37" s="45"/>
      <c r="R37" s="37"/>
      <c r="S37" s="35">
        <v>1</v>
      </c>
      <c r="T37" s="238" t="str">
        <f>IF(メンバー入力!$C$8="","",メンバー入力!$C$8)</f>
        <v>　</v>
      </c>
      <c r="U37" s="239"/>
      <c r="V37" s="239"/>
      <c r="W37" s="239"/>
      <c r="X37" s="239"/>
      <c r="Y37" s="240"/>
      <c r="Z37" s="46" t="str">
        <f>IF(メンバー入力!$B$8="","",メンバー入力!$B$8)</f>
        <v/>
      </c>
      <c r="AA37" s="46"/>
      <c r="AB37" s="35"/>
      <c r="AC37" s="47"/>
      <c r="AD37" s="47"/>
      <c r="AE37" s="47"/>
      <c r="AF37" s="48"/>
    </row>
    <row r="38" spans="1:32" ht="12.75" customHeight="1">
      <c r="A38" s="35">
        <v>2</v>
      </c>
      <c r="B38" s="238" t="str">
        <f>IF(メンバー入力!$C$9="","",メンバー入力!$C$9)</f>
        <v/>
      </c>
      <c r="C38" s="239"/>
      <c r="D38" s="239"/>
      <c r="E38" s="239"/>
      <c r="F38" s="239"/>
      <c r="G38" s="240"/>
      <c r="H38" s="46" t="str">
        <f>IF(メンバー入力!$B$9="","",メンバー入力!$B$9)</f>
        <v/>
      </c>
      <c r="I38" s="46"/>
      <c r="J38" s="35"/>
      <c r="K38" s="47"/>
      <c r="L38" s="47"/>
      <c r="M38" s="47"/>
      <c r="N38" s="48"/>
      <c r="O38" s="44"/>
      <c r="P38" s="44"/>
      <c r="Q38" s="45"/>
      <c r="R38" s="37"/>
      <c r="S38" s="35">
        <v>2</v>
      </c>
      <c r="T38" s="238" t="str">
        <f>IF(メンバー入力!$C$9="","",メンバー入力!$C$9)</f>
        <v/>
      </c>
      <c r="U38" s="239"/>
      <c r="V38" s="239"/>
      <c r="W38" s="239"/>
      <c r="X38" s="239"/>
      <c r="Y38" s="240"/>
      <c r="Z38" s="46" t="str">
        <f>IF(メンバー入力!$B$9="","",メンバー入力!$B$9)</f>
        <v/>
      </c>
      <c r="AA38" s="46"/>
      <c r="AB38" s="35"/>
      <c r="AC38" s="47"/>
      <c r="AD38" s="47"/>
      <c r="AE38" s="47"/>
      <c r="AF38" s="48"/>
    </row>
    <row r="39" spans="1:32" ht="12.75" customHeight="1">
      <c r="A39" s="35">
        <v>3</v>
      </c>
      <c r="B39" s="238" t="str">
        <f>IF(メンバー入力!$C$10="","",メンバー入力!$C$10)</f>
        <v/>
      </c>
      <c r="C39" s="239"/>
      <c r="D39" s="239"/>
      <c r="E39" s="239"/>
      <c r="F39" s="239"/>
      <c r="G39" s="240"/>
      <c r="H39" s="46" t="str">
        <f>IF(メンバー入力!$B$10="","",メンバー入力!$B$10)</f>
        <v/>
      </c>
      <c r="I39" s="46"/>
      <c r="J39" s="35"/>
      <c r="K39" s="47"/>
      <c r="L39" s="47"/>
      <c r="M39" s="47"/>
      <c r="N39" s="48"/>
      <c r="O39" s="44"/>
      <c r="P39" s="44"/>
      <c r="Q39" s="45"/>
      <c r="R39" s="37"/>
      <c r="S39" s="35">
        <v>3</v>
      </c>
      <c r="T39" s="238" t="str">
        <f>IF(メンバー入力!$C$10="","",メンバー入力!$C$10)</f>
        <v/>
      </c>
      <c r="U39" s="239"/>
      <c r="V39" s="239"/>
      <c r="W39" s="239"/>
      <c r="X39" s="239"/>
      <c r="Y39" s="240"/>
      <c r="Z39" s="46" t="str">
        <f>IF(メンバー入力!$B$10="","",メンバー入力!$B$10)</f>
        <v/>
      </c>
      <c r="AA39" s="46"/>
      <c r="AB39" s="35"/>
      <c r="AC39" s="47"/>
      <c r="AD39" s="47"/>
      <c r="AE39" s="47"/>
      <c r="AF39" s="48"/>
    </row>
    <row r="40" spans="1:32" ht="12.75" customHeight="1">
      <c r="A40" s="35">
        <v>4</v>
      </c>
      <c r="B40" s="238" t="str">
        <f>IF(メンバー入力!$C$11="","",メンバー入力!$C$11)</f>
        <v/>
      </c>
      <c r="C40" s="239"/>
      <c r="D40" s="239"/>
      <c r="E40" s="239"/>
      <c r="F40" s="239"/>
      <c r="G40" s="240"/>
      <c r="H40" s="46" t="str">
        <f>IF(メンバー入力!$B$11="","",メンバー入力!$B$11)</f>
        <v/>
      </c>
      <c r="I40" s="46"/>
      <c r="J40" s="35"/>
      <c r="K40" s="47"/>
      <c r="L40" s="47"/>
      <c r="M40" s="47"/>
      <c r="N40" s="48"/>
      <c r="O40" s="44"/>
      <c r="P40" s="44"/>
      <c r="Q40" s="45"/>
      <c r="R40" s="37"/>
      <c r="S40" s="35">
        <v>4</v>
      </c>
      <c r="T40" s="238" t="str">
        <f>IF(メンバー入力!$C$11="","",メンバー入力!$C$11)</f>
        <v/>
      </c>
      <c r="U40" s="239"/>
      <c r="V40" s="239"/>
      <c r="W40" s="239"/>
      <c r="X40" s="239"/>
      <c r="Y40" s="240"/>
      <c r="Z40" s="46" t="str">
        <f>IF(メンバー入力!$B$11="","",メンバー入力!$B$11)</f>
        <v/>
      </c>
      <c r="AA40" s="46"/>
      <c r="AB40" s="35"/>
      <c r="AC40" s="47"/>
      <c r="AD40" s="47"/>
      <c r="AE40" s="47"/>
      <c r="AF40" s="48"/>
    </row>
    <row r="41" spans="1:32" ht="12.75" customHeight="1">
      <c r="A41" s="35">
        <v>5</v>
      </c>
      <c r="B41" s="238" t="str">
        <f>IF(メンバー入力!$C$12="","",メンバー入力!$C$12)</f>
        <v/>
      </c>
      <c r="C41" s="239"/>
      <c r="D41" s="239"/>
      <c r="E41" s="239"/>
      <c r="F41" s="239"/>
      <c r="G41" s="240"/>
      <c r="H41" s="46" t="str">
        <f>IF(メンバー入力!$B$12="","",メンバー入力!$B$12)</f>
        <v/>
      </c>
      <c r="I41" s="46"/>
      <c r="J41" s="35"/>
      <c r="K41" s="47"/>
      <c r="L41" s="47"/>
      <c r="M41" s="47"/>
      <c r="N41" s="48"/>
      <c r="O41" s="44"/>
      <c r="P41" s="44"/>
      <c r="Q41" s="45"/>
      <c r="R41" s="37"/>
      <c r="S41" s="35">
        <v>5</v>
      </c>
      <c r="T41" s="238" t="str">
        <f>IF(メンバー入力!$C$12="","",メンバー入力!$C$12)</f>
        <v/>
      </c>
      <c r="U41" s="239"/>
      <c r="V41" s="239"/>
      <c r="W41" s="239"/>
      <c r="X41" s="239"/>
      <c r="Y41" s="240"/>
      <c r="Z41" s="46" t="str">
        <f>IF(メンバー入力!$B$12="","",メンバー入力!$B$12)</f>
        <v/>
      </c>
      <c r="AA41" s="46"/>
      <c r="AB41" s="35"/>
      <c r="AC41" s="47"/>
      <c r="AD41" s="47"/>
      <c r="AE41" s="47"/>
      <c r="AF41" s="48"/>
    </row>
    <row r="42" spans="1:32" ht="12.75" customHeight="1">
      <c r="A42" s="35">
        <v>6</v>
      </c>
      <c r="B42" s="238" t="str">
        <f>IF(メンバー入力!$C$13="","",メンバー入力!$C$13)</f>
        <v/>
      </c>
      <c r="C42" s="239"/>
      <c r="D42" s="239"/>
      <c r="E42" s="239"/>
      <c r="F42" s="239"/>
      <c r="G42" s="240"/>
      <c r="H42" s="46" t="str">
        <f>IF(メンバー入力!$B$13="","",メンバー入力!$B$13)</f>
        <v/>
      </c>
      <c r="I42" s="46"/>
      <c r="J42" s="35"/>
      <c r="K42" s="47"/>
      <c r="L42" s="47"/>
      <c r="M42" s="47"/>
      <c r="N42" s="48"/>
      <c r="O42" s="44"/>
      <c r="P42" s="44"/>
      <c r="Q42" s="45"/>
      <c r="R42" s="37"/>
      <c r="S42" s="35">
        <v>6</v>
      </c>
      <c r="T42" s="238" t="str">
        <f>IF(メンバー入力!$C$13="","",メンバー入力!$C$13)</f>
        <v/>
      </c>
      <c r="U42" s="239"/>
      <c r="V42" s="239"/>
      <c r="W42" s="239"/>
      <c r="X42" s="239"/>
      <c r="Y42" s="240"/>
      <c r="Z42" s="46" t="str">
        <f>IF(メンバー入力!$B$13="","",メンバー入力!$B$13)</f>
        <v/>
      </c>
      <c r="AA42" s="46"/>
      <c r="AB42" s="35"/>
      <c r="AC42" s="47"/>
      <c r="AD42" s="47"/>
      <c r="AE42" s="47"/>
      <c r="AF42" s="48"/>
    </row>
    <row r="43" spans="1:32" ht="12.75" customHeight="1">
      <c r="A43" s="35">
        <v>7</v>
      </c>
      <c r="B43" s="238" t="str">
        <f>IF(メンバー入力!$C$14="","",メンバー入力!$C$14)</f>
        <v/>
      </c>
      <c r="C43" s="239"/>
      <c r="D43" s="239"/>
      <c r="E43" s="239"/>
      <c r="F43" s="239"/>
      <c r="G43" s="240"/>
      <c r="H43" s="46" t="str">
        <f>IF(メンバー入力!$B$14="","",メンバー入力!$B$14)</f>
        <v/>
      </c>
      <c r="I43" s="46"/>
      <c r="J43" s="35"/>
      <c r="K43" s="47"/>
      <c r="L43" s="47"/>
      <c r="M43" s="47"/>
      <c r="N43" s="48"/>
      <c r="O43" s="44"/>
      <c r="P43" s="44"/>
      <c r="Q43" s="45"/>
      <c r="R43" s="37"/>
      <c r="S43" s="35">
        <v>7</v>
      </c>
      <c r="T43" s="238" t="str">
        <f>IF(メンバー入力!$C$14="","",メンバー入力!$C$14)</f>
        <v/>
      </c>
      <c r="U43" s="239"/>
      <c r="V43" s="239"/>
      <c r="W43" s="239"/>
      <c r="X43" s="239"/>
      <c r="Y43" s="240"/>
      <c r="Z43" s="46" t="str">
        <f>IF(メンバー入力!$B$14="","",メンバー入力!$B$14)</f>
        <v/>
      </c>
      <c r="AA43" s="46"/>
      <c r="AB43" s="35"/>
      <c r="AC43" s="47"/>
      <c r="AD43" s="47"/>
      <c r="AE43" s="47"/>
      <c r="AF43" s="48"/>
    </row>
    <row r="44" spans="1:32" ht="12.75" customHeight="1">
      <c r="A44" s="35">
        <v>8</v>
      </c>
      <c r="B44" s="238" t="str">
        <f>IF(メンバー入力!$C$15="","",メンバー入力!$C$15)</f>
        <v/>
      </c>
      <c r="C44" s="239"/>
      <c r="D44" s="239"/>
      <c r="E44" s="239"/>
      <c r="F44" s="239"/>
      <c r="G44" s="240"/>
      <c r="H44" s="46" t="str">
        <f>IF(メンバー入力!$B$15="","",メンバー入力!$B$15)</f>
        <v/>
      </c>
      <c r="I44" s="46"/>
      <c r="J44" s="35"/>
      <c r="K44" s="47"/>
      <c r="L44" s="47"/>
      <c r="M44" s="47"/>
      <c r="N44" s="48"/>
      <c r="O44" s="44"/>
      <c r="P44" s="44"/>
      <c r="Q44" s="45"/>
      <c r="R44" s="37"/>
      <c r="S44" s="35">
        <v>8</v>
      </c>
      <c r="T44" s="238" t="str">
        <f>IF(メンバー入力!$C$15="","",メンバー入力!$C$15)</f>
        <v/>
      </c>
      <c r="U44" s="239"/>
      <c r="V44" s="239"/>
      <c r="W44" s="239"/>
      <c r="X44" s="239"/>
      <c r="Y44" s="240"/>
      <c r="Z44" s="46" t="str">
        <f>IF(メンバー入力!$B$15="","",メンバー入力!$B$15)</f>
        <v/>
      </c>
      <c r="AA44" s="46"/>
      <c r="AB44" s="35"/>
      <c r="AC44" s="47"/>
      <c r="AD44" s="47"/>
      <c r="AE44" s="47"/>
      <c r="AF44" s="48"/>
    </row>
    <row r="45" spans="1:32" ht="12.75" customHeight="1">
      <c r="A45" s="35">
        <v>9</v>
      </c>
      <c r="B45" s="238" t="str">
        <f>IF(メンバー入力!$C$16="","",メンバー入力!$C$16)</f>
        <v/>
      </c>
      <c r="C45" s="239"/>
      <c r="D45" s="239"/>
      <c r="E45" s="239"/>
      <c r="F45" s="239"/>
      <c r="G45" s="240"/>
      <c r="H45" s="46" t="str">
        <f>IF(メンバー入力!$B$16="","",メンバー入力!$B$16)</f>
        <v/>
      </c>
      <c r="I45" s="46"/>
      <c r="J45" s="35"/>
      <c r="K45" s="47"/>
      <c r="L45" s="47"/>
      <c r="M45" s="47"/>
      <c r="N45" s="48"/>
      <c r="O45" s="44"/>
      <c r="P45" s="44"/>
      <c r="Q45" s="45"/>
      <c r="R45" s="37"/>
      <c r="S45" s="35">
        <v>9</v>
      </c>
      <c r="T45" s="238" t="str">
        <f>IF(メンバー入力!$C$16="","",メンバー入力!$C$16)</f>
        <v/>
      </c>
      <c r="U45" s="239"/>
      <c r="V45" s="239"/>
      <c r="W45" s="239"/>
      <c r="X45" s="239"/>
      <c r="Y45" s="240"/>
      <c r="Z45" s="46" t="str">
        <f>IF(メンバー入力!$B$16="","",メンバー入力!$B$16)</f>
        <v/>
      </c>
      <c r="AA45" s="46"/>
      <c r="AB45" s="35"/>
      <c r="AC45" s="47"/>
      <c r="AD45" s="47"/>
      <c r="AE45" s="47"/>
      <c r="AF45" s="48"/>
    </row>
    <row r="46" spans="1:32" ht="12.75" customHeight="1">
      <c r="A46" s="35">
        <v>10</v>
      </c>
      <c r="B46" s="238" t="str">
        <f>IF(メンバー入力!$C$17="","",メンバー入力!$C$17)</f>
        <v/>
      </c>
      <c r="C46" s="239"/>
      <c r="D46" s="239"/>
      <c r="E46" s="239"/>
      <c r="F46" s="239"/>
      <c r="G46" s="240"/>
      <c r="H46" s="46" t="str">
        <f>IF(メンバー入力!$B$17="","",メンバー入力!$B$17)</f>
        <v/>
      </c>
      <c r="I46" s="46"/>
      <c r="J46" s="35"/>
      <c r="K46" s="47"/>
      <c r="L46" s="47"/>
      <c r="M46" s="47"/>
      <c r="N46" s="48"/>
      <c r="O46" s="44"/>
      <c r="P46" s="44"/>
      <c r="Q46" s="45"/>
      <c r="R46" s="37"/>
      <c r="S46" s="35">
        <v>10</v>
      </c>
      <c r="T46" s="238" t="str">
        <f>IF(メンバー入力!$C$17="","",メンバー入力!$C$17)</f>
        <v/>
      </c>
      <c r="U46" s="239"/>
      <c r="V46" s="239"/>
      <c r="W46" s="239"/>
      <c r="X46" s="239"/>
      <c r="Y46" s="240"/>
      <c r="Z46" s="46" t="str">
        <f>IF(メンバー入力!$B$17="","",メンバー入力!$B$17)</f>
        <v/>
      </c>
      <c r="AA46" s="46"/>
      <c r="AB46" s="35"/>
      <c r="AC46" s="47"/>
      <c r="AD46" s="47"/>
      <c r="AE46" s="47"/>
      <c r="AF46" s="48"/>
    </row>
    <row r="47" spans="1:32" ht="12.75" customHeight="1">
      <c r="A47" s="35">
        <v>11</v>
      </c>
      <c r="B47" s="238" t="str">
        <f>IF(メンバー入力!$C$18="","",メンバー入力!$C$18)</f>
        <v/>
      </c>
      <c r="C47" s="239"/>
      <c r="D47" s="239"/>
      <c r="E47" s="239"/>
      <c r="F47" s="239"/>
      <c r="G47" s="240"/>
      <c r="H47" s="46" t="str">
        <f>IF(メンバー入力!$B$18="","",メンバー入力!$B$18)</f>
        <v/>
      </c>
      <c r="I47" s="46"/>
      <c r="J47" s="35"/>
      <c r="K47" s="47"/>
      <c r="L47" s="47"/>
      <c r="M47" s="47"/>
      <c r="N47" s="48"/>
      <c r="O47" s="44"/>
      <c r="P47" s="44"/>
      <c r="Q47" s="45"/>
      <c r="R47" s="37"/>
      <c r="S47" s="35">
        <v>11</v>
      </c>
      <c r="T47" s="238" t="str">
        <f>IF(メンバー入力!$C$18="","",メンバー入力!$C$18)</f>
        <v/>
      </c>
      <c r="U47" s="239"/>
      <c r="V47" s="239"/>
      <c r="W47" s="239"/>
      <c r="X47" s="239"/>
      <c r="Y47" s="240"/>
      <c r="Z47" s="46" t="str">
        <f>IF(メンバー入力!$B$18="","",メンバー入力!$B$18)</f>
        <v/>
      </c>
      <c r="AA47" s="46"/>
      <c r="AB47" s="35"/>
      <c r="AC47" s="47"/>
      <c r="AD47" s="47"/>
      <c r="AE47" s="47"/>
      <c r="AF47" s="48"/>
    </row>
    <row r="48" spans="1:32" ht="12.75" customHeight="1">
      <c r="A48" s="35">
        <v>12</v>
      </c>
      <c r="B48" s="238" t="str">
        <f>IF(メンバー入力!$C$19="","",メンバー入力!$C$19)</f>
        <v/>
      </c>
      <c r="C48" s="239"/>
      <c r="D48" s="239"/>
      <c r="E48" s="239"/>
      <c r="F48" s="239"/>
      <c r="G48" s="240"/>
      <c r="H48" s="46" t="str">
        <f>IF(メンバー入力!$B$19="","",メンバー入力!$B$19)</f>
        <v/>
      </c>
      <c r="I48" s="46"/>
      <c r="J48" s="35"/>
      <c r="K48" s="47"/>
      <c r="L48" s="47"/>
      <c r="M48" s="47"/>
      <c r="N48" s="48"/>
      <c r="O48" s="44"/>
      <c r="P48" s="44"/>
      <c r="Q48" s="45"/>
      <c r="R48" s="37"/>
      <c r="S48" s="35">
        <v>12</v>
      </c>
      <c r="T48" s="238" t="str">
        <f>IF(メンバー入力!$C$19="","",メンバー入力!$C$19)</f>
        <v/>
      </c>
      <c r="U48" s="239"/>
      <c r="V48" s="239"/>
      <c r="W48" s="239"/>
      <c r="X48" s="239"/>
      <c r="Y48" s="240"/>
      <c r="Z48" s="46" t="str">
        <f>IF(メンバー入力!$B$19="","",メンバー入力!$B$19)</f>
        <v/>
      </c>
      <c r="AA48" s="46"/>
      <c r="AB48" s="35"/>
      <c r="AC48" s="47"/>
      <c r="AD48" s="47"/>
      <c r="AE48" s="47"/>
      <c r="AF48" s="48"/>
    </row>
    <row r="49" spans="1:32" ht="12.75" customHeight="1">
      <c r="A49" s="35">
        <v>13</v>
      </c>
      <c r="B49" s="238" t="str">
        <f>IF(メンバー入力!$C$20="","",メンバー入力!$C$20)</f>
        <v/>
      </c>
      <c r="C49" s="239"/>
      <c r="D49" s="239"/>
      <c r="E49" s="239"/>
      <c r="F49" s="239"/>
      <c r="G49" s="240"/>
      <c r="H49" s="46" t="str">
        <f>IF(メンバー入力!$B$20="","",メンバー入力!$B$20)</f>
        <v/>
      </c>
      <c r="I49" s="46"/>
      <c r="J49" s="35"/>
      <c r="K49" s="47"/>
      <c r="L49" s="47"/>
      <c r="M49" s="47"/>
      <c r="N49" s="48"/>
      <c r="O49" s="44"/>
      <c r="P49" s="44"/>
      <c r="Q49" s="45"/>
      <c r="R49" s="37"/>
      <c r="S49" s="35">
        <v>13</v>
      </c>
      <c r="T49" s="238" t="str">
        <f>IF(メンバー入力!$C$20="","",メンバー入力!$C$20)</f>
        <v/>
      </c>
      <c r="U49" s="239"/>
      <c r="V49" s="239"/>
      <c r="W49" s="239"/>
      <c r="X49" s="239"/>
      <c r="Y49" s="240"/>
      <c r="Z49" s="46" t="str">
        <f>IF(メンバー入力!$B$20="","",メンバー入力!$B$20)</f>
        <v/>
      </c>
      <c r="AA49" s="46"/>
      <c r="AB49" s="35"/>
      <c r="AC49" s="47"/>
      <c r="AD49" s="47"/>
      <c r="AE49" s="47"/>
      <c r="AF49" s="48"/>
    </row>
    <row r="50" spans="1:32" ht="12.75" customHeight="1">
      <c r="A50" s="35">
        <v>14</v>
      </c>
      <c r="B50" s="238" t="str">
        <f>IF(メンバー入力!$C$21="","",メンバー入力!$C$21)</f>
        <v/>
      </c>
      <c r="C50" s="239"/>
      <c r="D50" s="239"/>
      <c r="E50" s="239"/>
      <c r="F50" s="239"/>
      <c r="G50" s="240"/>
      <c r="H50" s="46" t="str">
        <f>IF(メンバー入力!$B$21="","",メンバー入力!$B$21)</f>
        <v/>
      </c>
      <c r="I50" s="46"/>
      <c r="J50" s="35"/>
      <c r="K50" s="47"/>
      <c r="L50" s="47"/>
      <c r="M50" s="47"/>
      <c r="N50" s="48"/>
      <c r="O50" s="44"/>
      <c r="P50" s="44"/>
      <c r="Q50" s="45"/>
      <c r="R50" s="37"/>
      <c r="S50" s="35">
        <v>14</v>
      </c>
      <c r="T50" s="238" t="str">
        <f>IF(メンバー入力!$C$21="","",メンバー入力!$C$21)</f>
        <v/>
      </c>
      <c r="U50" s="239"/>
      <c r="V50" s="239"/>
      <c r="W50" s="239"/>
      <c r="X50" s="239"/>
      <c r="Y50" s="240"/>
      <c r="Z50" s="46" t="str">
        <f>IF(メンバー入力!$B$21="","",メンバー入力!$B$21)</f>
        <v/>
      </c>
      <c r="AA50" s="46"/>
      <c r="AB50" s="35"/>
      <c r="AC50" s="47"/>
      <c r="AD50" s="47"/>
      <c r="AE50" s="47"/>
      <c r="AF50" s="48"/>
    </row>
    <row r="51" spans="1:32" ht="12.75" customHeight="1">
      <c r="A51" s="35">
        <v>15</v>
      </c>
      <c r="B51" s="238" t="str">
        <f>IF(メンバー入力!$C$22="","",メンバー入力!$C$22)</f>
        <v/>
      </c>
      <c r="C51" s="239"/>
      <c r="D51" s="239"/>
      <c r="E51" s="239"/>
      <c r="F51" s="239"/>
      <c r="G51" s="240"/>
      <c r="H51" s="46" t="str">
        <f>IF(メンバー入力!$B$22="","",メンバー入力!$B$22)</f>
        <v/>
      </c>
      <c r="I51" s="46"/>
      <c r="J51" s="35"/>
      <c r="K51" s="47"/>
      <c r="L51" s="47"/>
      <c r="M51" s="47"/>
      <c r="N51" s="48"/>
      <c r="O51" s="44"/>
      <c r="P51" s="44"/>
      <c r="Q51" s="45"/>
      <c r="R51" s="37"/>
      <c r="S51" s="35">
        <v>15</v>
      </c>
      <c r="T51" s="238" t="str">
        <f>IF(メンバー入力!$C$22="","",メンバー入力!$C$22)</f>
        <v/>
      </c>
      <c r="U51" s="239"/>
      <c r="V51" s="239"/>
      <c r="W51" s="239"/>
      <c r="X51" s="239"/>
      <c r="Y51" s="240"/>
      <c r="Z51" s="46" t="str">
        <f>IF(メンバー入力!$B$22="","",メンバー入力!$B$22)</f>
        <v/>
      </c>
      <c r="AA51" s="46"/>
      <c r="AB51" s="35"/>
      <c r="AC51" s="47"/>
      <c r="AD51" s="47"/>
      <c r="AE51" s="47"/>
      <c r="AF51" s="48"/>
    </row>
    <row r="52" spans="1:32" ht="12.75" customHeight="1">
      <c r="A52" s="230" t="s">
        <v>40</v>
      </c>
      <c r="B52" s="231"/>
      <c r="C52" s="231"/>
      <c r="D52" s="231"/>
      <c r="E52" s="232" t="str">
        <f>IF(メンバー入力!$C$23="","",メンバー入力!$C$23)</f>
        <v/>
      </c>
      <c r="F52" s="232"/>
      <c r="G52" s="233"/>
      <c r="H52" s="224" t="s">
        <v>41</v>
      </c>
      <c r="I52" s="225"/>
      <c r="J52" s="225"/>
      <c r="K52" s="226"/>
      <c r="L52" s="52"/>
      <c r="M52" s="53"/>
      <c r="N52" s="54"/>
      <c r="O52" s="37"/>
      <c r="P52" s="37"/>
      <c r="Q52" s="37"/>
      <c r="R52" s="37"/>
      <c r="S52" s="230" t="s">
        <v>40</v>
      </c>
      <c r="T52" s="231"/>
      <c r="U52" s="231"/>
      <c r="V52" s="231"/>
      <c r="W52" s="232" t="str">
        <f>IF(メンバー入力!$C$23="","",メンバー入力!$C$23)</f>
        <v/>
      </c>
      <c r="X52" s="232"/>
      <c r="Y52" s="233"/>
      <c r="Z52" s="224" t="s">
        <v>41</v>
      </c>
      <c r="AA52" s="225"/>
      <c r="AB52" s="225"/>
      <c r="AC52" s="226"/>
      <c r="AD52" s="52"/>
      <c r="AE52" s="53"/>
      <c r="AF52" s="54"/>
    </row>
    <row r="53" spans="1:32" ht="12.75" customHeight="1">
      <c r="A53" s="234" t="s">
        <v>42</v>
      </c>
      <c r="B53" s="235"/>
      <c r="C53" s="235"/>
      <c r="D53" s="235"/>
      <c r="E53" s="236" t="str">
        <f>IF(メンバー入力!$C$24="","",メンバー入力!$C$24)</f>
        <v/>
      </c>
      <c r="F53" s="236"/>
      <c r="G53" s="237"/>
      <c r="H53" s="227"/>
      <c r="I53" s="228"/>
      <c r="J53" s="228"/>
      <c r="K53" s="229"/>
      <c r="L53" s="36"/>
      <c r="M53" s="50"/>
      <c r="N53" s="51"/>
      <c r="O53" s="37"/>
      <c r="P53" s="37"/>
      <c r="Q53" s="37"/>
      <c r="R53" s="37"/>
      <c r="S53" s="234" t="s">
        <v>42</v>
      </c>
      <c r="T53" s="235"/>
      <c r="U53" s="235"/>
      <c r="V53" s="235"/>
      <c r="W53" s="236" t="str">
        <f>IF(メンバー入力!$C$24="","",メンバー入力!$C$24)</f>
        <v/>
      </c>
      <c r="X53" s="236"/>
      <c r="Y53" s="237"/>
      <c r="Z53" s="227"/>
      <c r="AA53" s="228"/>
      <c r="AB53" s="228"/>
      <c r="AC53" s="229"/>
      <c r="AD53" s="36"/>
      <c r="AE53" s="50"/>
      <c r="AF53" s="51"/>
    </row>
    <row r="54" spans="1:32" ht="12.75" customHeight="1">
      <c r="A54" s="55"/>
      <c r="B54" s="55"/>
      <c r="C54" s="55"/>
      <c r="D54" s="55"/>
      <c r="E54" s="44"/>
      <c r="F54" s="44"/>
      <c r="G54" s="44"/>
      <c r="H54" s="56"/>
      <c r="I54" s="56"/>
      <c r="J54" s="56"/>
      <c r="K54" s="56"/>
      <c r="L54" s="44"/>
      <c r="M54" s="44"/>
      <c r="N54" s="44"/>
      <c r="O54" s="37"/>
      <c r="P54" s="37"/>
      <c r="Q54" s="37"/>
      <c r="R54" s="37"/>
      <c r="S54" s="55"/>
      <c r="T54" s="55"/>
      <c r="U54" s="55"/>
      <c r="V54" s="55"/>
      <c r="W54" s="44"/>
      <c r="X54" s="44"/>
      <c r="Y54" s="44"/>
      <c r="Z54" s="56"/>
      <c r="AA54" s="56"/>
      <c r="AB54" s="56"/>
      <c r="AC54" s="56"/>
      <c r="AD54" s="44"/>
      <c r="AE54" s="44"/>
      <c r="AF54" s="44"/>
    </row>
    <row r="55" spans="1:32" ht="12" customHeight="1">
      <c r="A55" s="55"/>
      <c r="B55" s="57" t="s">
        <v>43</v>
      </c>
      <c r="C55" s="55"/>
      <c r="D55" s="55"/>
      <c r="E55" s="44"/>
      <c r="F55" s="44"/>
      <c r="G55" s="44"/>
      <c r="H55" s="56"/>
      <c r="I55" s="56"/>
      <c r="J55" s="56"/>
      <c r="K55" s="56"/>
      <c r="L55" s="44"/>
      <c r="M55" s="44"/>
      <c r="N55" s="44"/>
      <c r="O55" s="37"/>
      <c r="P55" s="37"/>
      <c r="Q55" s="37"/>
      <c r="R55" s="37"/>
      <c r="S55" s="55"/>
      <c r="T55" s="57" t="s">
        <v>43</v>
      </c>
      <c r="U55" s="55"/>
      <c r="V55" s="55"/>
      <c r="W55" s="44"/>
      <c r="X55" s="44"/>
      <c r="Y55" s="44"/>
      <c r="Z55" s="56"/>
      <c r="AA55" s="56"/>
      <c r="AB55" s="56"/>
      <c r="AC55" s="56"/>
      <c r="AD55" s="44"/>
      <c r="AE55" s="44"/>
      <c r="AF55" s="44"/>
    </row>
    <row r="56" spans="1:32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</row>
    <row r="57" spans="1:32" ht="12.75" hidden="1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</row>
    <row r="58" spans="1:32" ht="12.75" hidden="1" customHeight="1"/>
    <row r="59" spans="1:32" ht="12.75" hidden="1" customHeight="1"/>
    <row r="60" spans="1:32" ht="12.75" hidden="1" customHeight="1"/>
  </sheetData>
  <mergeCells count="112">
    <mergeCell ref="A2:C2"/>
    <mergeCell ref="S2:U2"/>
    <mergeCell ref="A3:C3"/>
    <mergeCell ref="S3:U3"/>
    <mergeCell ref="A4:F4"/>
    <mergeCell ref="S4:X4"/>
    <mergeCell ref="V2:AF3"/>
    <mergeCell ref="D2:N3"/>
    <mergeCell ref="AB7:AF7"/>
    <mergeCell ref="B8:G8"/>
    <mergeCell ref="T8:Y8"/>
    <mergeCell ref="B9:G9"/>
    <mergeCell ref="T9:Y9"/>
    <mergeCell ref="B10:G10"/>
    <mergeCell ref="T10:Y10"/>
    <mergeCell ref="A5:D5"/>
    <mergeCell ref="S5:V5"/>
    <mergeCell ref="A6:D6"/>
    <mergeCell ref="S6:V6"/>
    <mergeCell ref="A7:G7"/>
    <mergeCell ref="J7:N7"/>
    <mergeCell ref="S7:Y7"/>
    <mergeCell ref="B14:G14"/>
    <mergeCell ref="T14:Y14"/>
    <mergeCell ref="B15:G15"/>
    <mergeCell ref="T15:Y15"/>
    <mergeCell ref="B16:G16"/>
    <mergeCell ref="T16:Y16"/>
    <mergeCell ref="B11:G11"/>
    <mergeCell ref="T11:Y11"/>
    <mergeCell ref="B12:G12"/>
    <mergeCell ref="T12:Y12"/>
    <mergeCell ref="B13:G13"/>
    <mergeCell ref="T13:Y13"/>
    <mergeCell ref="B20:G20"/>
    <mergeCell ref="T20:Y20"/>
    <mergeCell ref="B21:G21"/>
    <mergeCell ref="T21:Y21"/>
    <mergeCell ref="B22:G22"/>
    <mergeCell ref="T22:Y22"/>
    <mergeCell ref="B17:G17"/>
    <mergeCell ref="T17:Y17"/>
    <mergeCell ref="B18:G18"/>
    <mergeCell ref="T18:Y18"/>
    <mergeCell ref="B19:G19"/>
    <mergeCell ref="T19:Y19"/>
    <mergeCell ref="A31:C31"/>
    <mergeCell ref="S31:U31"/>
    <mergeCell ref="A32:C32"/>
    <mergeCell ref="S32:U32"/>
    <mergeCell ref="A33:F33"/>
    <mergeCell ref="S33:X33"/>
    <mergeCell ref="D31:N32"/>
    <mergeCell ref="V31:AF32"/>
    <mergeCell ref="A23:D23"/>
    <mergeCell ref="E23:G23"/>
    <mergeCell ref="S23:V23"/>
    <mergeCell ref="W23:Y23"/>
    <mergeCell ref="A24:D24"/>
    <mergeCell ref="E24:G24"/>
    <mergeCell ref="S24:V24"/>
    <mergeCell ref="W24:Y24"/>
    <mergeCell ref="H23:K24"/>
    <mergeCell ref="AB36:AF36"/>
    <mergeCell ref="B37:G37"/>
    <mergeCell ref="T37:Y37"/>
    <mergeCell ref="B38:G38"/>
    <mergeCell ref="T38:Y38"/>
    <mergeCell ref="B39:G39"/>
    <mergeCell ref="T39:Y39"/>
    <mergeCell ref="A34:D34"/>
    <mergeCell ref="S34:V34"/>
    <mergeCell ref="A35:D35"/>
    <mergeCell ref="S35:V35"/>
    <mergeCell ref="A36:G36"/>
    <mergeCell ref="J36:N36"/>
    <mergeCell ref="S36:Y36"/>
    <mergeCell ref="T43:Y43"/>
    <mergeCell ref="B44:G44"/>
    <mergeCell ref="T44:Y44"/>
    <mergeCell ref="B45:G45"/>
    <mergeCell ref="T45:Y45"/>
    <mergeCell ref="B40:G40"/>
    <mergeCell ref="T40:Y40"/>
    <mergeCell ref="B41:G41"/>
    <mergeCell ref="T41:Y41"/>
    <mergeCell ref="B42:G42"/>
    <mergeCell ref="T42:Y42"/>
    <mergeCell ref="Z52:AC53"/>
    <mergeCell ref="Z23:AC24"/>
    <mergeCell ref="H52:K53"/>
    <mergeCell ref="A52:D52"/>
    <mergeCell ref="E52:G52"/>
    <mergeCell ref="S52:V52"/>
    <mergeCell ref="W52:Y52"/>
    <mergeCell ref="A53:D53"/>
    <mergeCell ref="E53:G53"/>
    <mergeCell ref="S53:V53"/>
    <mergeCell ref="W53:Y53"/>
    <mergeCell ref="B49:G49"/>
    <mergeCell ref="T49:Y49"/>
    <mergeCell ref="B50:G50"/>
    <mergeCell ref="T50:Y50"/>
    <mergeCell ref="B51:G51"/>
    <mergeCell ref="T51:Y51"/>
    <mergeCell ref="B46:G46"/>
    <mergeCell ref="T46:Y46"/>
    <mergeCell ref="B47:G47"/>
    <mergeCell ref="T47:Y47"/>
    <mergeCell ref="B48:G48"/>
    <mergeCell ref="T48:Y48"/>
    <mergeCell ref="B43:G43"/>
  </mergeCells>
  <phoneticPr fontId="29"/>
  <dataValidations count="1">
    <dataValidation allowBlank="1" showInputMessage="1" showErrorMessage="1" sqref="B8:G22 E23:G29 T37:Y51 B37:G51 T8:Y22 E52:G55 W23:Y29 W52:Y55"/>
  </dataValidations>
  <printOptions horizontalCentered="1" verticalCentered="1"/>
  <pageMargins left="0.23958333333333334" right="0.23958333333333334" top="0.75" bottom="0.35972222222222222" header="0.30972222222222223" footer="0.30972222222222223"/>
  <pageSetup paperSize="9" scale="95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1"/>
  <sheetViews>
    <sheetView showGridLines="0" showRowColHeaders="0" zoomScaleSheetLayoutView="100" workbookViewId="0">
      <selection activeCell="P3" sqref="P3:R3"/>
    </sheetView>
  </sheetViews>
  <sheetFormatPr defaultColWidth="0" defaultRowHeight="0" customHeight="1" zeroHeight="1"/>
  <cols>
    <col min="1" max="1" width="3" style="2" customWidth="1"/>
    <col min="2" max="2" width="3.625" style="2" customWidth="1"/>
    <col min="3" max="15" width="3" style="2" customWidth="1"/>
    <col min="16" max="31" width="3.125" style="2" customWidth="1"/>
    <col min="32" max="44" width="3" style="2" customWidth="1"/>
    <col min="45" max="16384" width="9" style="2" hidden="1"/>
  </cols>
  <sheetData>
    <row r="1" spans="1:42" ht="12.75" customHeight="1">
      <c r="A1" s="256" t="s">
        <v>44</v>
      </c>
      <c r="B1" s="256"/>
      <c r="C1" s="256"/>
      <c r="D1" s="256"/>
      <c r="E1" s="256"/>
      <c r="F1" s="256"/>
      <c r="G1" s="256"/>
      <c r="H1" s="256"/>
      <c r="I1" s="10"/>
      <c r="J1" s="10"/>
      <c r="K1" s="10"/>
      <c r="L1" s="10"/>
      <c r="M1" s="10"/>
      <c r="N1" s="10"/>
      <c r="O1" s="10"/>
      <c r="P1" s="10"/>
      <c r="Q1" s="10"/>
      <c r="V1" s="11" t="s">
        <v>45</v>
      </c>
      <c r="W1" s="11"/>
      <c r="X1" s="11"/>
      <c r="Y1" s="11" t="s">
        <v>46</v>
      </c>
      <c r="Z1" s="8"/>
      <c r="AA1" s="8"/>
      <c r="AB1" s="8"/>
      <c r="AC1" s="8"/>
      <c r="AD1" s="8"/>
      <c r="AE1" s="9"/>
    </row>
    <row r="2" spans="1:42" ht="12.75" customHeight="1">
      <c r="A2" s="256"/>
      <c r="B2" s="256"/>
      <c r="C2" s="256"/>
      <c r="D2" s="256"/>
      <c r="E2" s="256"/>
      <c r="F2" s="256"/>
      <c r="G2" s="256"/>
      <c r="H2" s="256"/>
      <c r="I2" s="8"/>
      <c r="J2" s="8"/>
      <c r="K2" s="8"/>
      <c r="L2" s="8"/>
      <c r="M2" s="8"/>
      <c r="N2" s="8"/>
      <c r="O2" s="8"/>
      <c r="P2" s="8"/>
      <c r="Q2" s="8"/>
      <c r="V2" s="11" t="s">
        <v>47</v>
      </c>
      <c r="W2" s="11"/>
      <c r="X2" s="11"/>
      <c r="Y2" s="11" t="s">
        <v>46</v>
      </c>
      <c r="Z2" s="8"/>
      <c r="AA2" s="8"/>
      <c r="AB2" s="8"/>
      <c r="AC2" s="8"/>
      <c r="AD2" s="8"/>
      <c r="AE2" s="9"/>
    </row>
    <row r="3" spans="1:42" ht="12.75" customHeight="1">
      <c r="A3" s="321" t="s">
        <v>48</v>
      </c>
      <c r="B3" s="321"/>
      <c r="C3" s="321"/>
      <c r="D3" s="325" t="str">
        <f>IF(メンバー入力!B5="","",IF(AP6=1,メンバー入力!B5,""))</f>
        <v/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1" t="s">
        <v>49</v>
      </c>
      <c r="Q3" s="321"/>
      <c r="R3" s="321"/>
      <c r="S3" s="325" t="str">
        <f>IF(メンバー入力!B5="","",IF(AP6=2,メンバー入力!B5,""))</f>
        <v/>
      </c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H3" s="12"/>
    </row>
    <row r="4" spans="1:42" ht="12.75" customHeight="1">
      <c r="A4" s="322" t="s">
        <v>50</v>
      </c>
      <c r="B4" s="322"/>
      <c r="C4" s="322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2" t="s">
        <v>51</v>
      </c>
      <c r="Q4" s="322"/>
      <c r="R4" s="322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</row>
    <row r="5" spans="1:42" ht="12.75" customHeight="1">
      <c r="A5" s="323" t="s">
        <v>52</v>
      </c>
      <c r="B5" s="265"/>
      <c r="C5" s="324"/>
      <c r="D5" s="270" t="s">
        <v>102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2"/>
      <c r="R5" s="264" t="s">
        <v>53</v>
      </c>
      <c r="S5" s="265"/>
      <c r="T5" s="324"/>
      <c r="U5" s="264" t="s">
        <v>103</v>
      </c>
      <c r="V5" s="265"/>
      <c r="W5" s="265"/>
      <c r="X5" s="265"/>
      <c r="Y5" s="265"/>
      <c r="Z5" s="265"/>
      <c r="AA5" s="265"/>
      <c r="AB5" s="265"/>
      <c r="AC5" s="265"/>
      <c r="AD5" s="265"/>
      <c r="AE5" s="266"/>
    </row>
    <row r="6" spans="1:42" ht="12.75" customHeight="1">
      <c r="A6" s="318" t="s">
        <v>54</v>
      </c>
      <c r="B6" s="319"/>
      <c r="C6" s="320"/>
      <c r="D6" s="273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3" t="s">
        <v>55</v>
      </c>
      <c r="S6" s="274"/>
      <c r="T6" s="275"/>
      <c r="U6" s="267"/>
      <c r="V6" s="268"/>
      <c r="W6" s="268"/>
      <c r="X6" s="268"/>
      <c r="Y6" s="268"/>
      <c r="Z6" s="268"/>
      <c r="AA6" s="268"/>
      <c r="AB6" s="268"/>
      <c r="AC6" s="268"/>
      <c r="AD6" s="268"/>
      <c r="AE6" s="269"/>
      <c r="AP6" s="13">
        <v>1</v>
      </c>
    </row>
    <row r="7" spans="1:42" ht="12.75" customHeight="1">
      <c r="A7" s="311" t="s">
        <v>56</v>
      </c>
      <c r="B7" s="312"/>
      <c r="C7" s="313"/>
      <c r="D7" s="306"/>
      <c r="E7" s="277"/>
      <c r="F7" s="277"/>
      <c r="G7" s="277"/>
      <c r="H7" s="277"/>
      <c r="I7" s="277"/>
      <c r="J7" s="277"/>
      <c r="K7" s="307"/>
      <c r="L7" s="306" t="s">
        <v>57</v>
      </c>
      <c r="M7" s="277"/>
      <c r="N7" s="307"/>
      <c r="O7" s="306"/>
      <c r="P7" s="277"/>
      <c r="Q7" s="277"/>
      <c r="R7" s="5" t="s">
        <v>58</v>
      </c>
      <c r="S7" s="277"/>
      <c r="T7" s="277"/>
      <c r="U7" s="277"/>
      <c r="V7" s="5" t="s">
        <v>59</v>
      </c>
      <c r="W7" s="277"/>
      <c r="X7" s="277"/>
      <c r="Y7" s="277"/>
      <c r="Z7" s="6" t="s">
        <v>60</v>
      </c>
      <c r="AA7" s="306" t="s">
        <v>61</v>
      </c>
      <c r="AB7" s="307"/>
      <c r="AC7" s="276"/>
      <c r="AD7" s="277"/>
      <c r="AE7" s="278"/>
    </row>
    <row r="8" spans="1:42" ht="12.75" customHeight="1">
      <c r="A8" s="314"/>
      <c r="B8" s="315"/>
      <c r="C8" s="316"/>
      <c r="D8" s="279"/>
      <c r="E8" s="280"/>
      <c r="F8" s="280"/>
      <c r="G8" s="280"/>
      <c r="H8" s="280"/>
      <c r="I8" s="280"/>
      <c r="J8" s="280"/>
      <c r="K8" s="317"/>
      <c r="L8" s="308" t="s">
        <v>62</v>
      </c>
      <c r="M8" s="309"/>
      <c r="N8" s="310"/>
      <c r="O8" s="7"/>
      <c r="P8" s="3"/>
      <c r="Q8" s="3"/>
      <c r="R8" s="64" t="s">
        <v>63</v>
      </c>
      <c r="S8" s="33"/>
      <c r="T8" s="33"/>
      <c r="U8" s="33"/>
      <c r="V8" s="64" t="s">
        <v>64</v>
      </c>
      <c r="W8" s="33"/>
      <c r="X8" s="33"/>
      <c r="Y8" s="33"/>
      <c r="Z8" s="65" t="s">
        <v>65</v>
      </c>
      <c r="AA8" s="308" t="s">
        <v>66</v>
      </c>
      <c r="AB8" s="310"/>
      <c r="AC8" s="279"/>
      <c r="AD8" s="280"/>
      <c r="AE8" s="281"/>
    </row>
    <row r="9" spans="1:42" ht="12.75" customHeight="1">
      <c r="A9" s="248" t="s">
        <v>48</v>
      </c>
      <c r="B9" s="249"/>
      <c r="C9" s="249"/>
      <c r="D9" s="252" t="str">
        <f>IF(D3="","",D3)</f>
        <v/>
      </c>
      <c r="E9" s="252"/>
      <c r="F9" s="252"/>
      <c r="G9" s="252"/>
      <c r="H9" s="252"/>
      <c r="I9" s="252"/>
      <c r="J9" s="252"/>
      <c r="K9" s="252"/>
      <c r="L9" s="252"/>
      <c r="M9" s="252"/>
      <c r="N9" s="25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42" ht="12.75" customHeight="1">
      <c r="A10" s="250" t="s">
        <v>50</v>
      </c>
      <c r="B10" s="251"/>
      <c r="C10" s="251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5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42" ht="12.75" customHeight="1">
      <c r="A11" s="244" t="s">
        <v>29</v>
      </c>
      <c r="B11" s="245"/>
      <c r="C11" s="245"/>
      <c r="D11" s="245"/>
      <c r="E11" s="245"/>
      <c r="F11" s="245"/>
      <c r="G11" s="40"/>
      <c r="H11" s="41"/>
      <c r="I11" s="41"/>
      <c r="J11" s="30"/>
      <c r="K11" s="30"/>
      <c r="L11" s="30"/>
      <c r="M11" s="30"/>
      <c r="N11" s="3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42" ht="12.75" customHeight="1">
      <c r="A12" s="244" t="s">
        <v>30</v>
      </c>
      <c r="B12" s="245"/>
      <c r="C12" s="245"/>
      <c r="D12" s="245"/>
      <c r="E12" s="28" t="s">
        <v>31</v>
      </c>
      <c r="F12" s="29">
        <v>1</v>
      </c>
      <c r="G12" s="30">
        <v>2</v>
      </c>
      <c r="H12" s="30">
        <v>3</v>
      </c>
      <c r="I12" s="31">
        <v>4</v>
      </c>
      <c r="J12" s="32" t="s">
        <v>32</v>
      </c>
      <c r="K12" s="29">
        <v>1</v>
      </c>
      <c r="L12" s="30">
        <v>2</v>
      </c>
      <c r="M12" s="30">
        <v>3</v>
      </c>
      <c r="N12" s="31">
        <v>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42" ht="12.75" customHeight="1">
      <c r="A13" s="246" t="s">
        <v>33</v>
      </c>
      <c r="B13" s="247"/>
      <c r="C13" s="247"/>
      <c r="D13" s="247"/>
      <c r="E13" s="33" t="s">
        <v>34</v>
      </c>
      <c r="F13" s="29">
        <v>1</v>
      </c>
      <c r="G13" s="30">
        <v>2</v>
      </c>
      <c r="H13" s="30">
        <v>3</v>
      </c>
      <c r="I13" s="31">
        <v>4</v>
      </c>
      <c r="J13" s="34" t="s">
        <v>35</v>
      </c>
      <c r="K13" s="29">
        <v>1</v>
      </c>
      <c r="L13" s="30">
        <v>2</v>
      </c>
      <c r="M13" s="30">
        <v>3</v>
      </c>
      <c r="N13" s="31">
        <v>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42" ht="12.75" customHeight="1">
      <c r="A14" s="241" t="s">
        <v>36</v>
      </c>
      <c r="B14" s="242"/>
      <c r="C14" s="242"/>
      <c r="D14" s="242"/>
      <c r="E14" s="242"/>
      <c r="F14" s="242"/>
      <c r="G14" s="243"/>
      <c r="H14" s="43" t="s">
        <v>37</v>
      </c>
      <c r="I14" s="43" t="s">
        <v>38</v>
      </c>
      <c r="J14" s="241" t="s">
        <v>39</v>
      </c>
      <c r="K14" s="242"/>
      <c r="L14" s="242"/>
      <c r="M14" s="242"/>
      <c r="N14" s="24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42" ht="12.75" customHeight="1">
      <c r="A15" s="35">
        <v>1</v>
      </c>
      <c r="B15" s="302" t="str">
        <f>IF(メンバー入力!C8="","",IF($AP$6=1,メンバー入力!C8,""))</f>
        <v>　</v>
      </c>
      <c r="C15" s="302"/>
      <c r="D15" s="302"/>
      <c r="E15" s="302"/>
      <c r="F15" s="302"/>
      <c r="G15" s="303"/>
      <c r="H15" s="46" t="str">
        <f>IF(メンバー入力!B8="","",IF($AP$6=1,メンバー入力!B8,""))</f>
        <v/>
      </c>
      <c r="I15" s="46"/>
      <c r="J15" s="35"/>
      <c r="K15" s="47"/>
      <c r="L15" s="47"/>
      <c r="M15" s="47"/>
      <c r="N15" s="48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42" ht="12.75" customHeight="1">
      <c r="A16" s="35">
        <v>2</v>
      </c>
      <c r="B16" s="302" t="str">
        <f>IF(メンバー入力!C9="","",IF($AP$6=1,メンバー入力!C9,""))</f>
        <v/>
      </c>
      <c r="C16" s="302"/>
      <c r="D16" s="302"/>
      <c r="E16" s="302"/>
      <c r="F16" s="302"/>
      <c r="G16" s="303"/>
      <c r="H16" s="46" t="str">
        <f>IF(メンバー入力!B9="","",IF($AP$6=1,メンバー入力!B9,""))</f>
        <v/>
      </c>
      <c r="I16" s="46"/>
      <c r="J16" s="35"/>
      <c r="K16" s="47"/>
      <c r="L16" s="47"/>
      <c r="M16" s="47"/>
      <c r="N16" s="48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 customHeight="1">
      <c r="A17" s="35">
        <v>3</v>
      </c>
      <c r="B17" s="302" t="str">
        <f>IF(メンバー入力!C10="","",IF($AP$6=1,メンバー入力!C10,""))</f>
        <v/>
      </c>
      <c r="C17" s="302"/>
      <c r="D17" s="302"/>
      <c r="E17" s="302"/>
      <c r="F17" s="302"/>
      <c r="G17" s="303"/>
      <c r="H17" s="46" t="str">
        <f>IF(メンバー入力!B10="","",IF($AP$6=1,メンバー入力!B10,""))</f>
        <v/>
      </c>
      <c r="I17" s="46"/>
      <c r="J17" s="35"/>
      <c r="K17" s="47"/>
      <c r="L17" s="47"/>
      <c r="M17" s="47"/>
      <c r="N17" s="4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.75" customHeight="1">
      <c r="A18" s="35">
        <v>4</v>
      </c>
      <c r="B18" s="302" t="str">
        <f>IF(メンバー入力!C11="","",IF($AP$6=1,メンバー入力!C11,""))</f>
        <v/>
      </c>
      <c r="C18" s="302"/>
      <c r="D18" s="302"/>
      <c r="E18" s="302"/>
      <c r="F18" s="302"/>
      <c r="G18" s="303"/>
      <c r="H18" s="46" t="str">
        <f>IF(メンバー入力!B11="","",IF($AP$6=1,メンバー入力!B11,""))</f>
        <v/>
      </c>
      <c r="I18" s="46"/>
      <c r="J18" s="35"/>
      <c r="K18" s="47"/>
      <c r="L18" s="47"/>
      <c r="M18" s="47"/>
      <c r="N18" s="4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2.75" customHeight="1">
      <c r="A19" s="35">
        <v>5</v>
      </c>
      <c r="B19" s="302" t="str">
        <f>IF(メンバー入力!C12="","",IF($AP$6=1,メンバー入力!C12,""))</f>
        <v/>
      </c>
      <c r="C19" s="302"/>
      <c r="D19" s="302"/>
      <c r="E19" s="302"/>
      <c r="F19" s="302"/>
      <c r="G19" s="303"/>
      <c r="H19" s="46" t="str">
        <f>IF(メンバー入力!B12="","",IF($AP$6=1,メンバー入力!B12,""))</f>
        <v/>
      </c>
      <c r="I19" s="46"/>
      <c r="J19" s="35"/>
      <c r="K19" s="47"/>
      <c r="L19" s="47"/>
      <c r="M19" s="47"/>
      <c r="N19" s="4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 customHeight="1">
      <c r="A20" s="35">
        <v>6</v>
      </c>
      <c r="B20" s="302" t="str">
        <f>IF(メンバー入力!C13="","",IF($AP$6=1,メンバー入力!C13,""))</f>
        <v/>
      </c>
      <c r="C20" s="302"/>
      <c r="D20" s="302"/>
      <c r="E20" s="302"/>
      <c r="F20" s="302"/>
      <c r="G20" s="303"/>
      <c r="H20" s="46" t="str">
        <f>IF(メンバー入力!B13="","",IF($AP$6=1,メンバー入力!B13,""))</f>
        <v/>
      </c>
      <c r="I20" s="46"/>
      <c r="J20" s="35"/>
      <c r="K20" s="47"/>
      <c r="L20" s="47"/>
      <c r="M20" s="47"/>
      <c r="N20" s="4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 customHeight="1">
      <c r="A21" s="35">
        <v>7</v>
      </c>
      <c r="B21" s="302" t="str">
        <f>IF(メンバー入力!C14="","",IF($AP$6=1,メンバー入力!C14,""))</f>
        <v/>
      </c>
      <c r="C21" s="302"/>
      <c r="D21" s="302"/>
      <c r="E21" s="302"/>
      <c r="F21" s="302"/>
      <c r="G21" s="303"/>
      <c r="H21" s="46" t="str">
        <f>IF(メンバー入力!B14="","",IF($AP$6=1,メンバー入力!B14,""))</f>
        <v/>
      </c>
      <c r="I21" s="46"/>
      <c r="J21" s="35"/>
      <c r="K21" s="47"/>
      <c r="L21" s="47"/>
      <c r="M21" s="47"/>
      <c r="N21" s="4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 customHeight="1">
      <c r="A22" s="35">
        <v>8</v>
      </c>
      <c r="B22" s="302" t="str">
        <f>IF(メンバー入力!C15="","",IF($AP$6=1,メンバー入力!C15,""))</f>
        <v/>
      </c>
      <c r="C22" s="302"/>
      <c r="D22" s="302"/>
      <c r="E22" s="302"/>
      <c r="F22" s="302"/>
      <c r="G22" s="303"/>
      <c r="H22" s="46" t="str">
        <f>IF(メンバー入力!B15="","",IF($AP$6=1,メンバー入力!B15,""))</f>
        <v/>
      </c>
      <c r="I22" s="46"/>
      <c r="J22" s="35"/>
      <c r="K22" s="47"/>
      <c r="L22" s="47"/>
      <c r="M22" s="47"/>
      <c r="N22" s="4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 customHeight="1">
      <c r="A23" s="35">
        <v>9</v>
      </c>
      <c r="B23" s="302" t="str">
        <f>IF(メンバー入力!C16="","",IF($AP$6=1,メンバー入力!C16,""))</f>
        <v/>
      </c>
      <c r="C23" s="302"/>
      <c r="D23" s="302"/>
      <c r="E23" s="302"/>
      <c r="F23" s="302"/>
      <c r="G23" s="303"/>
      <c r="H23" s="46" t="str">
        <f>IF(メンバー入力!B16="","",IF($AP$6=1,メンバー入力!B16,""))</f>
        <v/>
      </c>
      <c r="I23" s="46"/>
      <c r="J23" s="35"/>
      <c r="K23" s="47"/>
      <c r="L23" s="47"/>
      <c r="M23" s="47"/>
      <c r="N23" s="4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 customHeight="1">
      <c r="A24" s="35">
        <v>10</v>
      </c>
      <c r="B24" s="302" t="str">
        <f>IF(メンバー入力!C17="","",IF($AP$6=1,メンバー入力!C17,""))</f>
        <v/>
      </c>
      <c r="C24" s="302"/>
      <c r="D24" s="302"/>
      <c r="E24" s="302"/>
      <c r="F24" s="302"/>
      <c r="G24" s="303"/>
      <c r="H24" s="46" t="str">
        <f>IF(メンバー入力!B17="","",IF($AP$6=1,メンバー入力!B17,""))</f>
        <v/>
      </c>
      <c r="I24" s="46"/>
      <c r="J24" s="35"/>
      <c r="K24" s="47"/>
      <c r="L24" s="47"/>
      <c r="M24" s="47"/>
      <c r="N24" s="4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.75" customHeight="1">
      <c r="A25" s="35">
        <v>11</v>
      </c>
      <c r="B25" s="302" t="str">
        <f>IF(メンバー入力!C18="","",IF($AP$6=1,メンバー入力!C18,""))</f>
        <v/>
      </c>
      <c r="C25" s="302"/>
      <c r="D25" s="302"/>
      <c r="E25" s="302"/>
      <c r="F25" s="302"/>
      <c r="G25" s="303"/>
      <c r="H25" s="46" t="str">
        <f>IF(メンバー入力!B18="","",IF($AP$6=1,メンバー入力!B18,""))</f>
        <v/>
      </c>
      <c r="I25" s="46"/>
      <c r="J25" s="35"/>
      <c r="K25" s="47"/>
      <c r="L25" s="47"/>
      <c r="M25" s="47"/>
      <c r="N25" s="48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.75" customHeight="1">
      <c r="A26" s="35">
        <v>12</v>
      </c>
      <c r="B26" s="302" t="str">
        <f>IF(メンバー入力!C19="","",IF($AP$6=1,メンバー入力!C19,""))</f>
        <v/>
      </c>
      <c r="C26" s="302"/>
      <c r="D26" s="302"/>
      <c r="E26" s="302"/>
      <c r="F26" s="302"/>
      <c r="G26" s="303"/>
      <c r="H26" s="46" t="str">
        <f>IF(メンバー入力!B19="","",IF($AP$6=1,メンバー入力!B19,""))</f>
        <v/>
      </c>
      <c r="I26" s="46"/>
      <c r="J26" s="35"/>
      <c r="K26" s="47"/>
      <c r="L26" s="47"/>
      <c r="M26" s="47"/>
      <c r="N26" s="4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2.75" customHeight="1">
      <c r="A27" s="35">
        <v>13</v>
      </c>
      <c r="B27" s="302" t="str">
        <f>IF(メンバー入力!C20="","",IF($AP$6=1,メンバー入力!C20,""))</f>
        <v/>
      </c>
      <c r="C27" s="302"/>
      <c r="D27" s="302"/>
      <c r="E27" s="302"/>
      <c r="F27" s="302"/>
      <c r="G27" s="303"/>
      <c r="H27" s="46" t="str">
        <f>IF(メンバー入力!B20="","",IF($AP$6=1,メンバー入力!B20,""))</f>
        <v/>
      </c>
      <c r="I27" s="46"/>
      <c r="J27" s="35"/>
      <c r="K27" s="47"/>
      <c r="L27" s="47"/>
      <c r="M27" s="47"/>
      <c r="N27" s="48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.75" customHeight="1">
      <c r="A28" s="35">
        <v>14</v>
      </c>
      <c r="B28" s="302" t="str">
        <f>IF(メンバー入力!C21="","",IF($AP$6=1,メンバー入力!C21,""))</f>
        <v/>
      </c>
      <c r="C28" s="302"/>
      <c r="D28" s="302"/>
      <c r="E28" s="302"/>
      <c r="F28" s="302"/>
      <c r="G28" s="303"/>
      <c r="H28" s="46" t="str">
        <f>IF(メンバー入力!B21="","",IF($AP$6=1,メンバー入力!B21,""))</f>
        <v/>
      </c>
      <c r="I28" s="46"/>
      <c r="J28" s="35"/>
      <c r="K28" s="47"/>
      <c r="L28" s="47"/>
      <c r="M28" s="47"/>
      <c r="N28" s="48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 customHeight="1">
      <c r="A29" s="35">
        <v>15</v>
      </c>
      <c r="B29" s="302" t="str">
        <f>IF(メンバー入力!C22="","",IF($AP$6=1,メンバー入力!C22,""))</f>
        <v/>
      </c>
      <c r="C29" s="302"/>
      <c r="D29" s="302"/>
      <c r="E29" s="302"/>
      <c r="F29" s="302"/>
      <c r="G29" s="303"/>
      <c r="H29" s="46" t="str">
        <f>IF(メンバー入力!B22="","",IF($AP$6=1,メンバー入力!B22,""))</f>
        <v/>
      </c>
      <c r="I29" s="46"/>
      <c r="J29" s="35"/>
      <c r="K29" s="47"/>
      <c r="L29" s="47"/>
      <c r="M29" s="47"/>
      <c r="N29" s="48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 customHeight="1">
      <c r="A30" s="35"/>
      <c r="B30" s="302"/>
      <c r="C30" s="302"/>
      <c r="D30" s="302"/>
      <c r="E30" s="302"/>
      <c r="F30" s="302"/>
      <c r="G30" s="303"/>
      <c r="H30" s="46"/>
      <c r="I30" s="46"/>
      <c r="J30" s="35"/>
      <c r="K30" s="47"/>
      <c r="L30" s="47"/>
      <c r="M30" s="47"/>
      <c r="N30" s="48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 customHeight="1">
      <c r="A31" s="35"/>
      <c r="B31" s="302"/>
      <c r="C31" s="302"/>
      <c r="D31" s="302"/>
      <c r="E31" s="302"/>
      <c r="F31" s="302"/>
      <c r="G31" s="303"/>
      <c r="H31" s="46"/>
      <c r="I31" s="46"/>
      <c r="J31" s="35"/>
      <c r="K31" s="47"/>
      <c r="L31" s="47"/>
      <c r="M31" s="47"/>
      <c r="N31" s="4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 customHeight="1">
      <c r="A32" s="36"/>
      <c r="B32" s="302"/>
      <c r="C32" s="302"/>
      <c r="D32" s="302"/>
      <c r="E32" s="302"/>
      <c r="F32" s="302"/>
      <c r="G32" s="303"/>
      <c r="H32" s="49"/>
      <c r="I32" s="49"/>
      <c r="J32" s="36"/>
      <c r="K32" s="50"/>
      <c r="L32" s="50"/>
      <c r="M32" s="50"/>
      <c r="N32" s="5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 customHeight="1">
      <c r="A33" s="230" t="s">
        <v>40</v>
      </c>
      <c r="B33" s="231"/>
      <c r="C33" s="231"/>
      <c r="D33" s="231"/>
      <c r="E33" s="232" t="str">
        <f>IF(メンバー入力!C23="","",IF($AP$6=1,メンバー入力!C23,""))</f>
        <v/>
      </c>
      <c r="F33" s="232"/>
      <c r="G33" s="233"/>
      <c r="H33" s="224" t="s">
        <v>41</v>
      </c>
      <c r="I33" s="225"/>
      <c r="J33" s="225"/>
      <c r="K33" s="226"/>
      <c r="L33" s="52"/>
      <c r="M33" s="53"/>
      <c r="N33" s="5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 customHeight="1">
      <c r="A34" s="234" t="s">
        <v>42</v>
      </c>
      <c r="B34" s="235"/>
      <c r="C34" s="235"/>
      <c r="D34" s="235"/>
      <c r="E34" s="304" t="str">
        <f>IF(メンバー入力!C24="","",IF($AP$6=1,メンバー入力!C24,""))</f>
        <v/>
      </c>
      <c r="F34" s="304"/>
      <c r="G34" s="305"/>
      <c r="H34" s="227"/>
      <c r="I34" s="228"/>
      <c r="J34" s="228"/>
      <c r="K34" s="229"/>
      <c r="L34" s="36"/>
      <c r="M34" s="50"/>
      <c r="N34" s="5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 customHeight="1">
      <c r="A35" s="248" t="s">
        <v>49</v>
      </c>
      <c r="B35" s="249"/>
      <c r="C35" s="249"/>
      <c r="D35" s="252" t="str">
        <f>IF(S3="","",S3)</f>
        <v/>
      </c>
      <c r="E35" s="252"/>
      <c r="F35" s="252"/>
      <c r="G35" s="252"/>
      <c r="H35" s="252"/>
      <c r="I35" s="252"/>
      <c r="J35" s="252"/>
      <c r="K35" s="252"/>
      <c r="L35" s="252"/>
      <c r="M35" s="252"/>
      <c r="N35" s="25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 customHeight="1">
      <c r="A36" s="250" t="s">
        <v>51</v>
      </c>
      <c r="B36" s="251"/>
      <c r="C36" s="251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 customHeight="1">
      <c r="A37" s="244" t="s">
        <v>29</v>
      </c>
      <c r="B37" s="245"/>
      <c r="C37" s="245"/>
      <c r="D37" s="245"/>
      <c r="E37" s="245"/>
      <c r="F37" s="245"/>
      <c r="G37" s="40"/>
      <c r="H37" s="41"/>
      <c r="I37" s="41"/>
      <c r="J37" s="30"/>
      <c r="K37" s="30"/>
      <c r="L37" s="30"/>
      <c r="M37" s="30"/>
      <c r="N37" s="3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 customHeight="1">
      <c r="A38" s="244" t="s">
        <v>30</v>
      </c>
      <c r="B38" s="245"/>
      <c r="C38" s="245"/>
      <c r="D38" s="245"/>
      <c r="E38" s="28" t="s">
        <v>31</v>
      </c>
      <c r="F38" s="29">
        <v>1</v>
      </c>
      <c r="G38" s="30">
        <v>2</v>
      </c>
      <c r="H38" s="30">
        <v>3</v>
      </c>
      <c r="I38" s="31">
        <v>4</v>
      </c>
      <c r="J38" s="66" t="s">
        <v>32</v>
      </c>
      <c r="K38" s="29">
        <v>1</v>
      </c>
      <c r="L38" s="30">
        <v>2</v>
      </c>
      <c r="M38" s="30">
        <v>3</v>
      </c>
      <c r="N38" s="31">
        <v>4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 customHeight="1">
      <c r="A39" s="246" t="s">
        <v>33</v>
      </c>
      <c r="B39" s="247"/>
      <c r="C39" s="247"/>
      <c r="D39" s="247"/>
      <c r="E39" s="33" t="s">
        <v>34</v>
      </c>
      <c r="F39" s="29">
        <v>1</v>
      </c>
      <c r="G39" s="30">
        <v>2</v>
      </c>
      <c r="H39" s="30">
        <v>3</v>
      </c>
      <c r="I39" s="31">
        <v>4</v>
      </c>
      <c r="J39" s="67" t="s">
        <v>35</v>
      </c>
      <c r="K39" s="29">
        <v>1</v>
      </c>
      <c r="L39" s="30">
        <v>2</v>
      </c>
      <c r="M39" s="30">
        <v>3</v>
      </c>
      <c r="N39" s="31">
        <v>4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 customHeight="1">
      <c r="A40" s="241" t="s">
        <v>36</v>
      </c>
      <c r="B40" s="242"/>
      <c r="C40" s="242"/>
      <c r="D40" s="242"/>
      <c r="E40" s="242"/>
      <c r="F40" s="242"/>
      <c r="G40" s="243"/>
      <c r="H40" s="43" t="s">
        <v>37</v>
      </c>
      <c r="I40" s="43" t="s">
        <v>38</v>
      </c>
      <c r="J40" s="241" t="s">
        <v>39</v>
      </c>
      <c r="K40" s="242"/>
      <c r="L40" s="242"/>
      <c r="M40" s="242"/>
      <c r="N40" s="24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 customHeight="1">
      <c r="A41" s="35">
        <v>1</v>
      </c>
      <c r="B41" s="302" t="str">
        <f>IF(メンバー入力!C8="","",IF($AP$6=2,メンバー入力!C8,""))</f>
        <v/>
      </c>
      <c r="C41" s="302"/>
      <c r="D41" s="302"/>
      <c r="E41" s="302"/>
      <c r="F41" s="302"/>
      <c r="G41" s="303"/>
      <c r="H41" s="46" t="str">
        <f>IF(メンバー入力!B8="","",IF($AP$6=2,メンバー入力!B8,""))</f>
        <v/>
      </c>
      <c r="I41" s="46"/>
      <c r="J41" s="35"/>
      <c r="K41" s="47"/>
      <c r="L41" s="47"/>
      <c r="M41" s="47"/>
      <c r="N41" s="48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 customHeight="1">
      <c r="A42" s="35">
        <v>2</v>
      </c>
      <c r="B42" s="302" t="str">
        <f>IF(メンバー入力!C9="","",IF($AP$6=2,メンバー入力!C9,""))</f>
        <v/>
      </c>
      <c r="C42" s="302"/>
      <c r="D42" s="302"/>
      <c r="E42" s="302"/>
      <c r="F42" s="302"/>
      <c r="G42" s="303"/>
      <c r="H42" s="46" t="str">
        <f>IF(メンバー入力!B9="","",IF($AP$6=2,メンバー入力!B9,""))</f>
        <v/>
      </c>
      <c r="I42" s="46"/>
      <c r="J42" s="35"/>
      <c r="K42" s="47"/>
      <c r="L42" s="47"/>
      <c r="M42" s="47"/>
      <c r="N42" s="48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 customHeight="1">
      <c r="A43" s="35">
        <v>3</v>
      </c>
      <c r="B43" s="302" t="str">
        <f>IF(メンバー入力!C10="","",IF($AP$6=2,メンバー入力!C10,""))</f>
        <v/>
      </c>
      <c r="C43" s="302"/>
      <c r="D43" s="302"/>
      <c r="E43" s="302"/>
      <c r="F43" s="302"/>
      <c r="G43" s="303"/>
      <c r="H43" s="46" t="str">
        <f>IF(メンバー入力!B10="","",IF($AP$6=2,メンバー入力!B10,""))</f>
        <v/>
      </c>
      <c r="I43" s="46"/>
      <c r="J43" s="35"/>
      <c r="K43" s="47"/>
      <c r="L43" s="47"/>
      <c r="M43" s="47"/>
      <c r="N43" s="48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 customHeight="1">
      <c r="A44" s="35">
        <v>4</v>
      </c>
      <c r="B44" s="302" t="str">
        <f>IF(メンバー入力!C11="","",IF($AP$6=2,メンバー入力!C11,""))</f>
        <v/>
      </c>
      <c r="C44" s="302"/>
      <c r="D44" s="302"/>
      <c r="E44" s="302"/>
      <c r="F44" s="302"/>
      <c r="G44" s="303"/>
      <c r="H44" s="46" t="str">
        <f>IF(メンバー入力!B11="","",IF($AP$6=2,メンバー入力!B11,""))</f>
        <v/>
      </c>
      <c r="I44" s="46"/>
      <c r="J44" s="35"/>
      <c r="K44" s="47"/>
      <c r="L44" s="47"/>
      <c r="M44" s="47"/>
      <c r="N44" s="48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 customHeight="1">
      <c r="A45" s="35">
        <v>5</v>
      </c>
      <c r="B45" s="302" t="str">
        <f>IF(メンバー入力!C12="","",IF($AP$6=2,メンバー入力!C12,""))</f>
        <v/>
      </c>
      <c r="C45" s="302"/>
      <c r="D45" s="302"/>
      <c r="E45" s="302"/>
      <c r="F45" s="302"/>
      <c r="G45" s="303"/>
      <c r="H45" s="46" t="str">
        <f>IF(メンバー入力!B12="","",IF($AP$6=2,メンバー入力!B12,""))</f>
        <v/>
      </c>
      <c r="I45" s="46"/>
      <c r="J45" s="35"/>
      <c r="K45" s="47"/>
      <c r="L45" s="47"/>
      <c r="M45" s="47"/>
      <c r="N45" s="48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 customHeight="1">
      <c r="A46" s="35">
        <v>6</v>
      </c>
      <c r="B46" s="302" t="str">
        <f>IF(メンバー入力!C13="","",IF($AP$6=2,メンバー入力!C13,""))</f>
        <v/>
      </c>
      <c r="C46" s="302"/>
      <c r="D46" s="302"/>
      <c r="E46" s="302"/>
      <c r="F46" s="302"/>
      <c r="G46" s="303"/>
      <c r="H46" s="46" t="str">
        <f>IF(メンバー入力!B13="","",IF($AP$6=2,メンバー入力!B13,""))</f>
        <v/>
      </c>
      <c r="I46" s="46"/>
      <c r="J46" s="35"/>
      <c r="K46" s="47"/>
      <c r="L46" s="47"/>
      <c r="M46" s="47"/>
      <c r="N46" s="48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 customHeight="1">
      <c r="A47" s="35">
        <v>7</v>
      </c>
      <c r="B47" s="302" t="str">
        <f>IF(メンバー入力!C14="","",IF($AP$6=2,メンバー入力!C14,""))</f>
        <v/>
      </c>
      <c r="C47" s="302"/>
      <c r="D47" s="302"/>
      <c r="E47" s="302"/>
      <c r="F47" s="302"/>
      <c r="G47" s="303"/>
      <c r="H47" s="46" t="str">
        <f>IF(メンバー入力!B14="","",IF($AP$6=2,メンバー入力!B14,""))</f>
        <v/>
      </c>
      <c r="I47" s="46"/>
      <c r="J47" s="35"/>
      <c r="K47" s="47"/>
      <c r="L47" s="47"/>
      <c r="M47" s="47"/>
      <c r="N47" s="48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 customHeight="1">
      <c r="A48" s="35">
        <v>8</v>
      </c>
      <c r="B48" s="302" t="str">
        <f>IF(メンバー入力!C15="","",IF($AP$6=2,メンバー入力!C15,""))</f>
        <v/>
      </c>
      <c r="C48" s="302"/>
      <c r="D48" s="302"/>
      <c r="E48" s="302"/>
      <c r="F48" s="302"/>
      <c r="G48" s="303"/>
      <c r="H48" s="46" t="str">
        <f>IF(メンバー入力!B15="","",IF($AP$6=2,メンバー入力!B15,""))</f>
        <v/>
      </c>
      <c r="I48" s="46"/>
      <c r="J48" s="35"/>
      <c r="K48" s="47"/>
      <c r="L48" s="47"/>
      <c r="M48" s="47"/>
      <c r="N48" s="48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 customHeight="1">
      <c r="A49" s="35">
        <v>9</v>
      </c>
      <c r="B49" s="302" t="str">
        <f>IF(メンバー入力!C16="","",IF($AP$6=2,メンバー入力!C16,""))</f>
        <v/>
      </c>
      <c r="C49" s="302"/>
      <c r="D49" s="302"/>
      <c r="E49" s="302"/>
      <c r="F49" s="302"/>
      <c r="G49" s="303"/>
      <c r="H49" s="46" t="str">
        <f>IF(メンバー入力!B16="","",IF($AP$6=2,メンバー入力!B16,""))</f>
        <v/>
      </c>
      <c r="I49" s="46"/>
      <c r="J49" s="35"/>
      <c r="K49" s="47"/>
      <c r="L49" s="47"/>
      <c r="M49" s="47"/>
      <c r="N49" s="48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 customHeight="1">
      <c r="A50" s="35">
        <v>10</v>
      </c>
      <c r="B50" s="302" t="str">
        <f>IF(メンバー入力!C17="","",IF($AP$6=2,メンバー入力!C17,""))</f>
        <v/>
      </c>
      <c r="C50" s="302"/>
      <c r="D50" s="302"/>
      <c r="E50" s="302"/>
      <c r="F50" s="302"/>
      <c r="G50" s="303"/>
      <c r="H50" s="46" t="str">
        <f>IF(メンバー入力!B17="","",IF($AP$6=2,メンバー入力!B17,""))</f>
        <v/>
      </c>
      <c r="I50" s="46"/>
      <c r="J50" s="35"/>
      <c r="K50" s="47"/>
      <c r="L50" s="47"/>
      <c r="M50" s="47"/>
      <c r="N50" s="48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 customHeight="1">
      <c r="A51" s="35">
        <v>11</v>
      </c>
      <c r="B51" s="302" t="str">
        <f>IF(メンバー入力!C18="","",IF($AP$6=2,メンバー入力!C18,""))</f>
        <v/>
      </c>
      <c r="C51" s="302"/>
      <c r="D51" s="302"/>
      <c r="E51" s="302"/>
      <c r="F51" s="302"/>
      <c r="G51" s="303"/>
      <c r="H51" s="46" t="str">
        <f>IF(メンバー入力!B18="","",IF($AP$6=2,メンバー入力!B18,""))</f>
        <v/>
      </c>
      <c r="I51" s="46"/>
      <c r="J51" s="35"/>
      <c r="K51" s="47"/>
      <c r="L51" s="47"/>
      <c r="M51" s="47"/>
      <c r="N51" s="48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 customHeight="1">
      <c r="A52" s="35">
        <v>12</v>
      </c>
      <c r="B52" s="302" t="str">
        <f>IF(メンバー入力!C19="","",IF($AP$6=2,メンバー入力!C19,""))</f>
        <v/>
      </c>
      <c r="C52" s="302"/>
      <c r="D52" s="302"/>
      <c r="E52" s="302"/>
      <c r="F52" s="302"/>
      <c r="G52" s="303"/>
      <c r="H52" s="46" t="str">
        <f>IF(メンバー入力!B19="","",IF($AP$6=2,メンバー入力!B19,""))</f>
        <v/>
      </c>
      <c r="I52" s="46"/>
      <c r="J52" s="35"/>
      <c r="K52" s="47"/>
      <c r="L52" s="47"/>
      <c r="M52" s="47"/>
      <c r="N52" s="4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 customHeight="1">
      <c r="A53" s="35">
        <v>13</v>
      </c>
      <c r="B53" s="302" t="str">
        <f>IF(メンバー入力!C20="","",IF($AP$6=2,メンバー入力!C20,""))</f>
        <v/>
      </c>
      <c r="C53" s="302"/>
      <c r="D53" s="302"/>
      <c r="E53" s="302"/>
      <c r="F53" s="302"/>
      <c r="G53" s="303"/>
      <c r="H53" s="46" t="str">
        <f>IF(メンバー入力!B20="","",IF($AP$6=2,メンバー入力!B20,""))</f>
        <v/>
      </c>
      <c r="I53" s="46"/>
      <c r="J53" s="35"/>
      <c r="K53" s="47"/>
      <c r="L53" s="47"/>
      <c r="M53" s="47"/>
      <c r="N53" s="48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 customHeight="1">
      <c r="A54" s="35">
        <v>14</v>
      </c>
      <c r="B54" s="302" t="str">
        <f>IF(メンバー入力!C21="","",IF($AP$6=2,メンバー入力!C21,""))</f>
        <v/>
      </c>
      <c r="C54" s="302"/>
      <c r="D54" s="302"/>
      <c r="E54" s="302"/>
      <c r="F54" s="302"/>
      <c r="G54" s="303"/>
      <c r="H54" s="46" t="str">
        <f>IF(メンバー入力!B21="","",IF($AP$6=2,メンバー入力!B21,""))</f>
        <v/>
      </c>
      <c r="I54" s="46"/>
      <c r="J54" s="35"/>
      <c r="K54" s="47"/>
      <c r="L54" s="47"/>
      <c r="M54" s="47"/>
      <c r="N54" s="48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 customHeight="1">
      <c r="A55" s="35">
        <v>15</v>
      </c>
      <c r="B55" s="302" t="str">
        <f>IF(メンバー入力!C22="","",IF($AP$6=2,メンバー入力!C22,""))</f>
        <v/>
      </c>
      <c r="C55" s="302"/>
      <c r="D55" s="302"/>
      <c r="E55" s="302"/>
      <c r="F55" s="302"/>
      <c r="G55" s="303"/>
      <c r="H55" s="46" t="str">
        <f>IF(メンバー入力!B22="","",IF($AP$6=2,メンバー入力!B22,""))</f>
        <v/>
      </c>
      <c r="I55" s="46"/>
      <c r="J55" s="35"/>
      <c r="K55" s="47"/>
      <c r="L55" s="47"/>
      <c r="M55" s="47"/>
      <c r="N55" s="48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 customHeight="1">
      <c r="A56" s="35"/>
      <c r="B56" s="302"/>
      <c r="C56" s="302"/>
      <c r="D56" s="302"/>
      <c r="E56" s="302"/>
      <c r="F56" s="302"/>
      <c r="G56" s="303"/>
      <c r="H56" s="46"/>
      <c r="I56" s="46"/>
      <c r="J56" s="35"/>
      <c r="K56" s="47"/>
      <c r="L56" s="47"/>
      <c r="M56" s="47"/>
      <c r="N56" s="4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 customHeight="1">
      <c r="A57" s="35"/>
      <c r="B57" s="302"/>
      <c r="C57" s="302"/>
      <c r="D57" s="302"/>
      <c r="E57" s="302"/>
      <c r="F57" s="302"/>
      <c r="G57" s="303"/>
      <c r="H57" s="46"/>
      <c r="I57" s="46"/>
      <c r="J57" s="35"/>
      <c r="K57" s="47"/>
      <c r="L57" s="47"/>
      <c r="M57" s="47"/>
      <c r="N57" s="48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 customHeight="1">
      <c r="A58" s="36"/>
      <c r="B58" s="302"/>
      <c r="C58" s="302"/>
      <c r="D58" s="302"/>
      <c r="E58" s="302"/>
      <c r="F58" s="302"/>
      <c r="G58" s="303"/>
      <c r="H58" s="49"/>
      <c r="I58" s="49"/>
      <c r="J58" s="36"/>
      <c r="K58" s="50"/>
      <c r="L58" s="50"/>
      <c r="M58" s="50"/>
      <c r="N58" s="51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 customHeight="1">
      <c r="A59" s="230" t="s">
        <v>40</v>
      </c>
      <c r="B59" s="231"/>
      <c r="C59" s="231"/>
      <c r="D59" s="231"/>
      <c r="E59" s="232" t="str">
        <f>IF(メンバー入力!C23="","",IF($AP$6=2,メンバー入力!C23,""))</f>
        <v/>
      </c>
      <c r="F59" s="232"/>
      <c r="G59" s="233"/>
      <c r="H59" s="224" t="s">
        <v>41</v>
      </c>
      <c r="I59" s="225"/>
      <c r="J59" s="225"/>
      <c r="K59" s="226"/>
      <c r="L59" s="52"/>
      <c r="M59" s="53"/>
      <c r="N59" s="5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 customHeight="1">
      <c r="A60" s="234" t="s">
        <v>42</v>
      </c>
      <c r="B60" s="235"/>
      <c r="C60" s="235"/>
      <c r="D60" s="235"/>
      <c r="E60" s="304" t="str">
        <f>IF(メンバー入力!C24="","",IF($AP$6=2,メンバー入力!C24,""))</f>
        <v/>
      </c>
      <c r="F60" s="304"/>
      <c r="G60" s="305"/>
      <c r="H60" s="227"/>
      <c r="I60" s="228"/>
      <c r="J60" s="228"/>
      <c r="K60" s="229"/>
      <c r="L60" s="36"/>
      <c r="M60" s="50"/>
      <c r="N60" s="5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5" customHeight="1">
      <c r="A61" s="298" t="s">
        <v>67</v>
      </c>
      <c r="B61" s="299"/>
      <c r="C61" s="299"/>
      <c r="D61" s="299"/>
      <c r="E61" s="299"/>
      <c r="F61" s="299"/>
      <c r="G61" s="299"/>
      <c r="H61" s="300"/>
      <c r="I61" s="300"/>
      <c r="J61" s="300"/>
      <c r="K61" s="300"/>
      <c r="L61" s="300"/>
      <c r="M61" s="300"/>
      <c r="N61" s="301"/>
      <c r="O61" s="224" t="s">
        <v>68</v>
      </c>
      <c r="P61" s="225"/>
      <c r="Q61" s="225"/>
      <c r="R61" s="225"/>
      <c r="S61" s="299" t="s">
        <v>69</v>
      </c>
      <c r="T61" s="299"/>
      <c r="U61" s="299"/>
      <c r="V61" s="299"/>
      <c r="W61" s="299"/>
      <c r="X61" s="68" t="s">
        <v>70</v>
      </c>
      <c r="Y61" s="300"/>
      <c r="Z61" s="300"/>
      <c r="AA61" s="300" t="s">
        <v>71</v>
      </c>
      <c r="AB61" s="300"/>
      <c r="AC61" s="300"/>
      <c r="AD61" s="300"/>
      <c r="AE61" s="69" t="s">
        <v>72</v>
      </c>
    </row>
    <row r="62" spans="1:31" ht="15" customHeight="1">
      <c r="A62" s="289" t="s">
        <v>73</v>
      </c>
      <c r="B62" s="290"/>
      <c r="C62" s="290"/>
      <c r="D62" s="290"/>
      <c r="E62" s="290"/>
      <c r="F62" s="290"/>
      <c r="G62" s="290"/>
      <c r="H62" s="291"/>
      <c r="I62" s="291"/>
      <c r="J62" s="291"/>
      <c r="K62" s="291"/>
      <c r="L62" s="291"/>
      <c r="M62" s="291"/>
      <c r="N62" s="292"/>
      <c r="O62" s="262"/>
      <c r="P62" s="263"/>
      <c r="Q62" s="263"/>
      <c r="R62" s="263"/>
      <c r="S62" s="290" t="s">
        <v>74</v>
      </c>
      <c r="T62" s="290"/>
      <c r="U62" s="290"/>
      <c r="V62" s="290"/>
      <c r="W62" s="290"/>
      <c r="X62" s="70" t="s">
        <v>70</v>
      </c>
      <c r="Y62" s="291"/>
      <c r="Z62" s="291"/>
      <c r="AA62" s="291" t="s">
        <v>71</v>
      </c>
      <c r="AB62" s="291"/>
      <c r="AC62" s="291"/>
      <c r="AD62" s="291"/>
      <c r="AE62" s="71" t="s">
        <v>72</v>
      </c>
    </row>
    <row r="63" spans="1:31" ht="15" customHeight="1">
      <c r="A63" s="289" t="s">
        <v>75</v>
      </c>
      <c r="B63" s="290"/>
      <c r="C63" s="290"/>
      <c r="D63" s="290"/>
      <c r="E63" s="290"/>
      <c r="F63" s="290"/>
      <c r="G63" s="290"/>
      <c r="H63" s="291"/>
      <c r="I63" s="291"/>
      <c r="J63" s="291"/>
      <c r="K63" s="291"/>
      <c r="L63" s="291"/>
      <c r="M63" s="291"/>
      <c r="N63" s="292"/>
      <c r="O63" s="262"/>
      <c r="P63" s="263"/>
      <c r="Q63" s="263"/>
      <c r="R63" s="263"/>
      <c r="S63" s="290" t="s">
        <v>76</v>
      </c>
      <c r="T63" s="290"/>
      <c r="U63" s="290"/>
      <c r="V63" s="290"/>
      <c r="W63" s="290"/>
      <c r="X63" s="70" t="s">
        <v>70</v>
      </c>
      <c r="Y63" s="291"/>
      <c r="Z63" s="291"/>
      <c r="AA63" s="291" t="s">
        <v>71</v>
      </c>
      <c r="AB63" s="291"/>
      <c r="AC63" s="291"/>
      <c r="AD63" s="291"/>
      <c r="AE63" s="71" t="s">
        <v>72</v>
      </c>
    </row>
    <row r="64" spans="1:31" ht="15" customHeight="1">
      <c r="A64" s="282" t="s">
        <v>77</v>
      </c>
      <c r="B64" s="283"/>
      <c r="C64" s="283"/>
      <c r="D64" s="283"/>
      <c r="E64" s="283"/>
      <c r="F64" s="283"/>
      <c r="G64" s="283"/>
      <c r="H64" s="284"/>
      <c r="I64" s="284"/>
      <c r="J64" s="284"/>
      <c r="K64" s="284"/>
      <c r="L64" s="284"/>
      <c r="M64" s="284"/>
      <c r="N64" s="285"/>
      <c r="O64" s="262"/>
      <c r="P64" s="263"/>
      <c r="Q64" s="263"/>
      <c r="R64" s="263"/>
      <c r="S64" s="290" t="s">
        <v>78</v>
      </c>
      <c r="T64" s="290"/>
      <c r="U64" s="290"/>
      <c r="V64" s="290"/>
      <c r="W64" s="290"/>
      <c r="X64" s="70" t="s">
        <v>70</v>
      </c>
      <c r="Y64" s="291"/>
      <c r="Z64" s="291"/>
      <c r="AA64" s="291" t="s">
        <v>71</v>
      </c>
      <c r="AB64" s="291"/>
      <c r="AC64" s="291"/>
      <c r="AD64" s="291"/>
      <c r="AE64" s="71" t="s">
        <v>72</v>
      </c>
    </row>
    <row r="65" spans="1:31" ht="15" customHeight="1">
      <c r="A65" s="298" t="s">
        <v>79</v>
      </c>
      <c r="B65" s="299"/>
      <c r="C65" s="299"/>
      <c r="D65" s="299"/>
      <c r="E65" s="299"/>
      <c r="F65" s="299"/>
      <c r="G65" s="299"/>
      <c r="H65" s="300"/>
      <c r="I65" s="300"/>
      <c r="J65" s="300"/>
      <c r="K65" s="300"/>
      <c r="L65" s="300"/>
      <c r="M65" s="300"/>
      <c r="N65" s="301"/>
      <c r="O65" s="227"/>
      <c r="P65" s="228"/>
      <c r="Q65" s="228"/>
      <c r="R65" s="228"/>
      <c r="S65" s="283" t="s">
        <v>80</v>
      </c>
      <c r="T65" s="283"/>
      <c r="U65" s="283"/>
      <c r="V65" s="283"/>
      <c r="W65" s="283"/>
      <c r="X65" s="72" t="s">
        <v>70</v>
      </c>
      <c r="Y65" s="284"/>
      <c r="Z65" s="284"/>
      <c r="AA65" s="284" t="s">
        <v>71</v>
      </c>
      <c r="AB65" s="284"/>
      <c r="AC65" s="284"/>
      <c r="AD65" s="284"/>
      <c r="AE65" s="73" t="s">
        <v>72</v>
      </c>
    </row>
    <row r="66" spans="1:31" ht="15" customHeight="1">
      <c r="A66" s="289" t="s">
        <v>81</v>
      </c>
      <c r="B66" s="290"/>
      <c r="C66" s="290"/>
      <c r="D66" s="290"/>
      <c r="E66" s="290"/>
      <c r="F66" s="290"/>
      <c r="G66" s="290"/>
      <c r="H66" s="291"/>
      <c r="I66" s="291"/>
      <c r="J66" s="291"/>
      <c r="K66" s="291"/>
      <c r="L66" s="291"/>
      <c r="M66" s="291"/>
      <c r="N66" s="292"/>
      <c r="O66" s="286" t="s">
        <v>82</v>
      </c>
      <c r="P66" s="287"/>
      <c r="Q66" s="287"/>
      <c r="R66" s="287"/>
      <c r="S66" s="287"/>
      <c r="T66" s="287"/>
      <c r="U66" s="287"/>
      <c r="V66" s="287"/>
      <c r="W66" s="287"/>
      <c r="X66" s="30" t="s">
        <v>70</v>
      </c>
      <c r="Y66" s="293" t="str">
        <f>IF(Y61="","",SUM(Y61:Z65))</f>
        <v/>
      </c>
      <c r="Z66" s="293"/>
      <c r="AA66" s="293" t="s">
        <v>71</v>
      </c>
      <c r="AB66" s="293"/>
      <c r="AC66" s="293" t="str">
        <f>IF(AC61="","",SUM(AC61:AD65))</f>
        <v/>
      </c>
      <c r="AD66" s="293"/>
      <c r="AE66" s="31" t="s">
        <v>72</v>
      </c>
    </row>
    <row r="67" spans="1:31" ht="15" customHeight="1">
      <c r="A67" s="282" t="s">
        <v>83</v>
      </c>
      <c r="B67" s="283"/>
      <c r="C67" s="283"/>
      <c r="D67" s="283"/>
      <c r="E67" s="283"/>
      <c r="F67" s="283"/>
      <c r="G67" s="283"/>
      <c r="H67" s="284"/>
      <c r="I67" s="284"/>
      <c r="J67" s="284"/>
      <c r="K67" s="284"/>
      <c r="L67" s="284"/>
      <c r="M67" s="284"/>
      <c r="N67" s="285"/>
      <c r="O67" s="286" t="s">
        <v>84</v>
      </c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8"/>
    </row>
    <row r="68" spans="1:31" ht="12.75" customHeight="1"/>
    <row r="69" spans="1:31" ht="12.75" customHeight="1">
      <c r="P69" s="294" t="s">
        <v>85</v>
      </c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6"/>
    </row>
    <row r="70" spans="1:31" ht="12.75" customHeight="1">
      <c r="P70" s="297" t="s">
        <v>70</v>
      </c>
      <c r="Q70" s="260"/>
      <c r="R70" s="257" t="s">
        <v>72</v>
      </c>
      <c r="S70" s="258"/>
      <c r="T70" s="258" t="s">
        <v>70</v>
      </c>
      <c r="U70" s="259"/>
      <c r="V70" s="257" t="s">
        <v>72</v>
      </c>
      <c r="W70" s="258"/>
      <c r="X70" s="258" t="s">
        <v>70</v>
      </c>
      <c r="Y70" s="259"/>
      <c r="Z70" s="257" t="s">
        <v>72</v>
      </c>
      <c r="AA70" s="258"/>
      <c r="AB70" s="258" t="s">
        <v>70</v>
      </c>
      <c r="AC70" s="259"/>
      <c r="AD70" s="260" t="s">
        <v>72</v>
      </c>
      <c r="AE70" s="261"/>
    </row>
    <row r="71" spans="1:31" ht="12.75" customHeight="1">
      <c r="P71" s="74"/>
      <c r="Q71" s="81">
        <v>1</v>
      </c>
      <c r="R71" s="82">
        <v>1</v>
      </c>
      <c r="S71" s="75"/>
      <c r="T71" s="76"/>
      <c r="U71" s="81">
        <v>41</v>
      </c>
      <c r="V71" s="82">
        <v>41</v>
      </c>
      <c r="W71" s="75"/>
      <c r="X71" s="76"/>
      <c r="Y71" s="81">
        <v>81</v>
      </c>
      <c r="Z71" s="82">
        <v>81</v>
      </c>
      <c r="AA71" s="75"/>
      <c r="AB71" s="76"/>
      <c r="AC71" s="81">
        <v>121</v>
      </c>
      <c r="AD71" s="82">
        <v>121</v>
      </c>
      <c r="AE71" s="87"/>
    </row>
    <row r="72" spans="1:31" ht="12.75" customHeight="1">
      <c r="P72" s="35"/>
      <c r="Q72" s="83">
        <v>2</v>
      </c>
      <c r="R72" s="84">
        <v>2</v>
      </c>
      <c r="S72" s="77"/>
      <c r="T72" s="78"/>
      <c r="U72" s="83">
        <v>42</v>
      </c>
      <c r="V72" s="84">
        <v>42</v>
      </c>
      <c r="W72" s="77"/>
      <c r="X72" s="78"/>
      <c r="Y72" s="83">
        <v>82</v>
      </c>
      <c r="Z72" s="84">
        <v>82</v>
      </c>
      <c r="AA72" s="77"/>
      <c r="AB72" s="78"/>
      <c r="AC72" s="83">
        <v>122</v>
      </c>
      <c r="AD72" s="84">
        <v>122</v>
      </c>
      <c r="AE72" s="48"/>
    </row>
    <row r="73" spans="1:31" ht="12.75" customHeight="1">
      <c r="P73" s="35"/>
      <c r="Q73" s="83">
        <v>3</v>
      </c>
      <c r="R73" s="84">
        <v>3</v>
      </c>
      <c r="S73" s="77"/>
      <c r="T73" s="78"/>
      <c r="U73" s="83">
        <v>43</v>
      </c>
      <c r="V73" s="84">
        <v>43</v>
      </c>
      <c r="W73" s="77"/>
      <c r="X73" s="78"/>
      <c r="Y73" s="83">
        <v>83</v>
      </c>
      <c r="Z73" s="84">
        <v>83</v>
      </c>
      <c r="AA73" s="77"/>
      <c r="AB73" s="78"/>
      <c r="AC73" s="83">
        <v>123</v>
      </c>
      <c r="AD73" s="84">
        <v>123</v>
      </c>
      <c r="AE73" s="48"/>
    </row>
    <row r="74" spans="1:31" ht="12.75" customHeight="1">
      <c r="P74" s="35"/>
      <c r="Q74" s="83">
        <v>4</v>
      </c>
      <c r="R74" s="84">
        <v>4</v>
      </c>
      <c r="S74" s="77"/>
      <c r="T74" s="78"/>
      <c r="U74" s="83">
        <v>44</v>
      </c>
      <c r="V74" s="84">
        <v>44</v>
      </c>
      <c r="W74" s="77"/>
      <c r="X74" s="78"/>
      <c r="Y74" s="83">
        <v>84</v>
      </c>
      <c r="Z74" s="84">
        <v>84</v>
      </c>
      <c r="AA74" s="77"/>
      <c r="AB74" s="78"/>
      <c r="AC74" s="83">
        <v>124</v>
      </c>
      <c r="AD74" s="84">
        <v>124</v>
      </c>
      <c r="AE74" s="48"/>
    </row>
    <row r="75" spans="1:31" ht="12.75" customHeight="1">
      <c r="P75" s="35"/>
      <c r="Q75" s="83">
        <v>5</v>
      </c>
      <c r="R75" s="84">
        <v>5</v>
      </c>
      <c r="S75" s="77"/>
      <c r="T75" s="78"/>
      <c r="U75" s="83">
        <v>45</v>
      </c>
      <c r="V75" s="84">
        <v>45</v>
      </c>
      <c r="W75" s="77"/>
      <c r="X75" s="78"/>
      <c r="Y75" s="83">
        <v>85</v>
      </c>
      <c r="Z75" s="84">
        <v>85</v>
      </c>
      <c r="AA75" s="77"/>
      <c r="AB75" s="78"/>
      <c r="AC75" s="83">
        <v>125</v>
      </c>
      <c r="AD75" s="84">
        <v>125</v>
      </c>
      <c r="AE75" s="48"/>
    </row>
    <row r="76" spans="1:31" ht="12.75" customHeight="1">
      <c r="P76" s="35"/>
      <c r="Q76" s="83">
        <v>6</v>
      </c>
      <c r="R76" s="84">
        <v>6</v>
      </c>
      <c r="S76" s="77"/>
      <c r="T76" s="78"/>
      <c r="U76" s="83">
        <v>46</v>
      </c>
      <c r="V76" s="84">
        <v>46</v>
      </c>
      <c r="W76" s="77"/>
      <c r="X76" s="78"/>
      <c r="Y76" s="83">
        <v>86</v>
      </c>
      <c r="Z76" s="84">
        <v>86</v>
      </c>
      <c r="AA76" s="77"/>
      <c r="AB76" s="78"/>
      <c r="AC76" s="83">
        <v>126</v>
      </c>
      <c r="AD76" s="84">
        <v>126</v>
      </c>
      <c r="AE76" s="48"/>
    </row>
    <row r="77" spans="1:31" ht="12.75" customHeight="1">
      <c r="P77" s="35"/>
      <c r="Q77" s="83">
        <v>7</v>
      </c>
      <c r="R77" s="84">
        <v>7</v>
      </c>
      <c r="S77" s="77"/>
      <c r="T77" s="78"/>
      <c r="U77" s="83">
        <v>47</v>
      </c>
      <c r="V77" s="84">
        <v>47</v>
      </c>
      <c r="W77" s="77"/>
      <c r="X77" s="78"/>
      <c r="Y77" s="83">
        <v>87</v>
      </c>
      <c r="Z77" s="84">
        <v>87</v>
      </c>
      <c r="AA77" s="77"/>
      <c r="AB77" s="78"/>
      <c r="AC77" s="83">
        <v>127</v>
      </c>
      <c r="AD77" s="84">
        <v>127</v>
      </c>
      <c r="AE77" s="48"/>
    </row>
    <row r="78" spans="1:31" ht="12.75" customHeight="1">
      <c r="P78" s="35"/>
      <c r="Q78" s="83">
        <v>8</v>
      </c>
      <c r="R78" s="84">
        <v>8</v>
      </c>
      <c r="S78" s="77"/>
      <c r="T78" s="78"/>
      <c r="U78" s="83">
        <v>48</v>
      </c>
      <c r="V78" s="84">
        <v>48</v>
      </c>
      <c r="W78" s="77"/>
      <c r="X78" s="78"/>
      <c r="Y78" s="83">
        <v>88</v>
      </c>
      <c r="Z78" s="84">
        <v>88</v>
      </c>
      <c r="AA78" s="77"/>
      <c r="AB78" s="78"/>
      <c r="AC78" s="83">
        <v>128</v>
      </c>
      <c r="AD78" s="84">
        <v>128</v>
      </c>
      <c r="AE78" s="48"/>
    </row>
    <row r="79" spans="1:31" ht="12.75" customHeight="1">
      <c r="P79" s="35"/>
      <c r="Q79" s="83">
        <v>9</v>
      </c>
      <c r="R79" s="84">
        <v>9</v>
      </c>
      <c r="S79" s="77"/>
      <c r="T79" s="78"/>
      <c r="U79" s="83">
        <v>49</v>
      </c>
      <c r="V79" s="84">
        <v>49</v>
      </c>
      <c r="W79" s="77"/>
      <c r="X79" s="78"/>
      <c r="Y79" s="83">
        <v>89</v>
      </c>
      <c r="Z79" s="84">
        <v>89</v>
      </c>
      <c r="AA79" s="77"/>
      <c r="AB79" s="78"/>
      <c r="AC79" s="83">
        <v>129</v>
      </c>
      <c r="AD79" s="84">
        <v>129</v>
      </c>
      <c r="AE79" s="48"/>
    </row>
    <row r="80" spans="1:31" ht="12.75" customHeight="1">
      <c r="P80" s="35"/>
      <c r="Q80" s="83">
        <v>10</v>
      </c>
      <c r="R80" s="84">
        <v>10</v>
      </c>
      <c r="S80" s="77"/>
      <c r="T80" s="78"/>
      <c r="U80" s="83">
        <v>50</v>
      </c>
      <c r="V80" s="84">
        <v>50</v>
      </c>
      <c r="W80" s="77"/>
      <c r="X80" s="78"/>
      <c r="Y80" s="83">
        <v>90</v>
      </c>
      <c r="Z80" s="84">
        <v>90</v>
      </c>
      <c r="AA80" s="77"/>
      <c r="AB80" s="78"/>
      <c r="AC80" s="83">
        <v>130</v>
      </c>
      <c r="AD80" s="84">
        <v>130</v>
      </c>
      <c r="AE80" s="48"/>
    </row>
    <row r="81" spans="16:31" ht="12.75" customHeight="1">
      <c r="P81" s="35"/>
      <c r="Q81" s="83">
        <v>11</v>
      </c>
      <c r="R81" s="84">
        <v>11</v>
      </c>
      <c r="S81" s="77"/>
      <c r="T81" s="78"/>
      <c r="U81" s="83">
        <v>51</v>
      </c>
      <c r="V81" s="84">
        <v>51</v>
      </c>
      <c r="W81" s="77"/>
      <c r="X81" s="78"/>
      <c r="Y81" s="83">
        <v>91</v>
      </c>
      <c r="Z81" s="84">
        <v>91</v>
      </c>
      <c r="AA81" s="77"/>
      <c r="AB81" s="78"/>
      <c r="AC81" s="83">
        <v>131</v>
      </c>
      <c r="AD81" s="84">
        <v>131</v>
      </c>
      <c r="AE81" s="48"/>
    </row>
    <row r="82" spans="16:31" ht="12.75" customHeight="1">
      <c r="P82" s="35"/>
      <c r="Q82" s="83">
        <v>12</v>
      </c>
      <c r="R82" s="84">
        <v>12</v>
      </c>
      <c r="S82" s="77"/>
      <c r="T82" s="78"/>
      <c r="U82" s="83">
        <v>52</v>
      </c>
      <c r="V82" s="84">
        <v>52</v>
      </c>
      <c r="W82" s="77"/>
      <c r="X82" s="78"/>
      <c r="Y82" s="83">
        <v>92</v>
      </c>
      <c r="Z82" s="84">
        <v>92</v>
      </c>
      <c r="AA82" s="77"/>
      <c r="AB82" s="78"/>
      <c r="AC82" s="83">
        <v>132</v>
      </c>
      <c r="AD82" s="84">
        <v>132</v>
      </c>
      <c r="AE82" s="48"/>
    </row>
    <row r="83" spans="16:31" ht="12.75" customHeight="1">
      <c r="P83" s="35"/>
      <c r="Q83" s="83">
        <v>13</v>
      </c>
      <c r="R83" s="84">
        <v>13</v>
      </c>
      <c r="S83" s="77"/>
      <c r="T83" s="78"/>
      <c r="U83" s="83">
        <v>53</v>
      </c>
      <c r="V83" s="84">
        <v>53</v>
      </c>
      <c r="W83" s="77"/>
      <c r="X83" s="78"/>
      <c r="Y83" s="83">
        <v>93</v>
      </c>
      <c r="Z83" s="84">
        <v>93</v>
      </c>
      <c r="AA83" s="77"/>
      <c r="AB83" s="78"/>
      <c r="AC83" s="83">
        <v>133</v>
      </c>
      <c r="AD83" s="84">
        <v>133</v>
      </c>
      <c r="AE83" s="48"/>
    </row>
    <row r="84" spans="16:31" ht="12.75" customHeight="1">
      <c r="P84" s="35"/>
      <c r="Q84" s="83">
        <v>14</v>
      </c>
      <c r="R84" s="84">
        <v>14</v>
      </c>
      <c r="S84" s="77"/>
      <c r="T84" s="78"/>
      <c r="U84" s="83">
        <v>54</v>
      </c>
      <c r="V84" s="84">
        <v>54</v>
      </c>
      <c r="W84" s="77"/>
      <c r="X84" s="78"/>
      <c r="Y84" s="83">
        <v>94</v>
      </c>
      <c r="Z84" s="84">
        <v>94</v>
      </c>
      <c r="AA84" s="77"/>
      <c r="AB84" s="78"/>
      <c r="AC84" s="83">
        <v>134</v>
      </c>
      <c r="AD84" s="84">
        <v>134</v>
      </c>
      <c r="AE84" s="48"/>
    </row>
    <row r="85" spans="16:31" ht="12.75" customHeight="1">
      <c r="P85" s="35"/>
      <c r="Q85" s="83">
        <v>15</v>
      </c>
      <c r="R85" s="84">
        <v>15</v>
      </c>
      <c r="S85" s="77"/>
      <c r="T85" s="78"/>
      <c r="U85" s="83">
        <v>55</v>
      </c>
      <c r="V85" s="84">
        <v>55</v>
      </c>
      <c r="W85" s="77"/>
      <c r="X85" s="78"/>
      <c r="Y85" s="83">
        <v>95</v>
      </c>
      <c r="Z85" s="84">
        <v>95</v>
      </c>
      <c r="AA85" s="77"/>
      <c r="AB85" s="78"/>
      <c r="AC85" s="83">
        <v>135</v>
      </c>
      <c r="AD85" s="84">
        <v>135</v>
      </c>
      <c r="AE85" s="48"/>
    </row>
    <row r="86" spans="16:31" ht="12.75" customHeight="1">
      <c r="P86" s="35"/>
      <c r="Q86" s="83">
        <v>16</v>
      </c>
      <c r="R86" s="84">
        <v>16</v>
      </c>
      <c r="S86" s="77"/>
      <c r="T86" s="78"/>
      <c r="U86" s="83">
        <v>56</v>
      </c>
      <c r="V86" s="84">
        <v>56</v>
      </c>
      <c r="W86" s="77"/>
      <c r="X86" s="78"/>
      <c r="Y86" s="83">
        <v>96</v>
      </c>
      <c r="Z86" s="84">
        <v>96</v>
      </c>
      <c r="AA86" s="77"/>
      <c r="AB86" s="78"/>
      <c r="AC86" s="83">
        <v>136</v>
      </c>
      <c r="AD86" s="84">
        <v>136</v>
      </c>
      <c r="AE86" s="48"/>
    </row>
    <row r="87" spans="16:31" ht="12.75" customHeight="1">
      <c r="P87" s="35"/>
      <c r="Q87" s="83">
        <v>17</v>
      </c>
      <c r="R87" s="84">
        <v>17</v>
      </c>
      <c r="S87" s="77"/>
      <c r="T87" s="78"/>
      <c r="U87" s="83">
        <v>57</v>
      </c>
      <c r="V87" s="84">
        <v>57</v>
      </c>
      <c r="W87" s="77"/>
      <c r="X87" s="78"/>
      <c r="Y87" s="83">
        <v>97</v>
      </c>
      <c r="Z87" s="84">
        <v>97</v>
      </c>
      <c r="AA87" s="77"/>
      <c r="AB87" s="78"/>
      <c r="AC87" s="83">
        <v>137</v>
      </c>
      <c r="AD87" s="84">
        <v>137</v>
      </c>
      <c r="AE87" s="48"/>
    </row>
    <row r="88" spans="16:31" ht="12.75" customHeight="1">
      <c r="P88" s="35"/>
      <c r="Q88" s="83">
        <v>18</v>
      </c>
      <c r="R88" s="84">
        <v>18</v>
      </c>
      <c r="S88" s="77"/>
      <c r="T88" s="78"/>
      <c r="U88" s="83">
        <v>58</v>
      </c>
      <c r="V88" s="84">
        <v>58</v>
      </c>
      <c r="W88" s="77"/>
      <c r="X88" s="78"/>
      <c r="Y88" s="83">
        <v>98</v>
      </c>
      <c r="Z88" s="84">
        <v>98</v>
      </c>
      <c r="AA88" s="77"/>
      <c r="AB88" s="78"/>
      <c r="AC88" s="83">
        <v>138</v>
      </c>
      <c r="AD88" s="84">
        <v>138</v>
      </c>
      <c r="AE88" s="48"/>
    </row>
    <row r="89" spans="16:31" ht="12.75" customHeight="1">
      <c r="P89" s="35"/>
      <c r="Q89" s="83">
        <v>19</v>
      </c>
      <c r="R89" s="84">
        <v>19</v>
      </c>
      <c r="S89" s="77"/>
      <c r="T89" s="78"/>
      <c r="U89" s="83">
        <v>59</v>
      </c>
      <c r="V89" s="84">
        <v>59</v>
      </c>
      <c r="W89" s="77"/>
      <c r="X89" s="78"/>
      <c r="Y89" s="83">
        <v>99</v>
      </c>
      <c r="Z89" s="84">
        <v>99</v>
      </c>
      <c r="AA89" s="77"/>
      <c r="AB89" s="78"/>
      <c r="AC89" s="83">
        <v>139</v>
      </c>
      <c r="AD89" s="84">
        <v>139</v>
      </c>
      <c r="AE89" s="48"/>
    </row>
    <row r="90" spans="16:31" ht="12.75" customHeight="1">
      <c r="P90" s="35"/>
      <c r="Q90" s="83">
        <v>20</v>
      </c>
      <c r="R90" s="84">
        <v>20</v>
      </c>
      <c r="S90" s="77"/>
      <c r="T90" s="78"/>
      <c r="U90" s="83">
        <v>60</v>
      </c>
      <c r="V90" s="84">
        <v>60</v>
      </c>
      <c r="W90" s="77"/>
      <c r="X90" s="78"/>
      <c r="Y90" s="83">
        <v>100</v>
      </c>
      <c r="Z90" s="84">
        <v>100</v>
      </c>
      <c r="AA90" s="77"/>
      <c r="AB90" s="78"/>
      <c r="AC90" s="83">
        <v>140</v>
      </c>
      <c r="AD90" s="84">
        <v>140</v>
      </c>
      <c r="AE90" s="48"/>
    </row>
    <row r="91" spans="16:31" ht="12.75" customHeight="1">
      <c r="P91" s="35"/>
      <c r="Q91" s="83">
        <v>21</v>
      </c>
      <c r="R91" s="84">
        <v>21</v>
      </c>
      <c r="S91" s="77"/>
      <c r="T91" s="78"/>
      <c r="U91" s="83">
        <v>61</v>
      </c>
      <c r="V91" s="84">
        <v>61</v>
      </c>
      <c r="W91" s="77"/>
      <c r="X91" s="78"/>
      <c r="Y91" s="83">
        <v>101</v>
      </c>
      <c r="Z91" s="84">
        <v>101</v>
      </c>
      <c r="AA91" s="77"/>
      <c r="AB91" s="78"/>
      <c r="AC91" s="83">
        <v>141</v>
      </c>
      <c r="AD91" s="84">
        <v>141</v>
      </c>
      <c r="AE91" s="48"/>
    </row>
    <row r="92" spans="16:31" ht="12.75" customHeight="1">
      <c r="P92" s="35"/>
      <c r="Q92" s="83">
        <v>22</v>
      </c>
      <c r="R92" s="84">
        <v>22</v>
      </c>
      <c r="S92" s="77"/>
      <c r="T92" s="78"/>
      <c r="U92" s="83">
        <v>62</v>
      </c>
      <c r="V92" s="84">
        <v>62</v>
      </c>
      <c r="W92" s="77"/>
      <c r="X92" s="78"/>
      <c r="Y92" s="83">
        <v>102</v>
      </c>
      <c r="Z92" s="84">
        <v>102</v>
      </c>
      <c r="AA92" s="77"/>
      <c r="AB92" s="78"/>
      <c r="AC92" s="83">
        <v>142</v>
      </c>
      <c r="AD92" s="84">
        <v>142</v>
      </c>
      <c r="AE92" s="48"/>
    </row>
    <row r="93" spans="16:31" ht="12.75" customHeight="1">
      <c r="P93" s="35"/>
      <c r="Q93" s="83">
        <v>23</v>
      </c>
      <c r="R93" s="84">
        <v>23</v>
      </c>
      <c r="S93" s="77"/>
      <c r="T93" s="78"/>
      <c r="U93" s="83">
        <v>63</v>
      </c>
      <c r="V93" s="84">
        <v>63</v>
      </c>
      <c r="W93" s="77"/>
      <c r="X93" s="78"/>
      <c r="Y93" s="83">
        <v>103</v>
      </c>
      <c r="Z93" s="84">
        <v>103</v>
      </c>
      <c r="AA93" s="77"/>
      <c r="AB93" s="78"/>
      <c r="AC93" s="83">
        <v>143</v>
      </c>
      <c r="AD93" s="84">
        <v>143</v>
      </c>
      <c r="AE93" s="48"/>
    </row>
    <row r="94" spans="16:31" ht="12.75" customHeight="1">
      <c r="P94" s="35"/>
      <c r="Q94" s="83">
        <v>24</v>
      </c>
      <c r="R94" s="84">
        <v>24</v>
      </c>
      <c r="S94" s="77"/>
      <c r="T94" s="78"/>
      <c r="U94" s="83">
        <v>64</v>
      </c>
      <c r="V94" s="84">
        <v>64</v>
      </c>
      <c r="W94" s="77"/>
      <c r="X94" s="78"/>
      <c r="Y94" s="83">
        <v>104</v>
      </c>
      <c r="Z94" s="84">
        <v>104</v>
      </c>
      <c r="AA94" s="77"/>
      <c r="AB94" s="78"/>
      <c r="AC94" s="83">
        <v>144</v>
      </c>
      <c r="AD94" s="84">
        <v>144</v>
      </c>
      <c r="AE94" s="48"/>
    </row>
    <row r="95" spans="16:31" ht="12.75" customHeight="1">
      <c r="P95" s="35"/>
      <c r="Q95" s="83">
        <v>25</v>
      </c>
      <c r="R95" s="84">
        <v>25</v>
      </c>
      <c r="S95" s="77"/>
      <c r="T95" s="78"/>
      <c r="U95" s="83">
        <v>65</v>
      </c>
      <c r="V95" s="84">
        <v>65</v>
      </c>
      <c r="W95" s="77"/>
      <c r="X95" s="78"/>
      <c r="Y95" s="83">
        <v>105</v>
      </c>
      <c r="Z95" s="84">
        <v>105</v>
      </c>
      <c r="AA95" s="77"/>
      <c r="AB95" s="78"/>
      <c r="AC95" s="83">
        <v>145</v>
      </c>
      <c r="AD95" s="84">
        <v>145</v>
      </c>
      <c r="AE95" s="48"/>
    </row>
    <row r="96" spans="16:31" ht="12.75" customHeight="1">
      <c r="P96" s="35"/>
      <c r="Q96" s="83">
        <v>26</v>
      </c>
      <c r="R96" s="84">
        <v>26</v>
      </c>
      <c r="S96" s="77"/>
      <c r="T96" s="78"/>
      <c r="U96" s="83">
        <v>66</v>
      </c>
      <c r="V96" s="84">
        <v>66</v>
      </c>
      <c r="W96" s="77"/>
      <c r="X96" s="78"/>
      <c r="Y96" s="83">
        <v>106</v>
      </c>
      <c r="Z96" s="84">
        <v>106</v>
      </c>
      <c r="AA96" s="77"/>
      <c r="AB96" s="78"/>
      <c r="AC96" s="83">
        <v>146</v>
      </c>
      <c r="AD96" s="84">
        <v>146</v>
      </c>
      <c r="AE96" s="48"/>
    </row>
    <row r="97" spans="16:31" ht="12.75" customHeight="1">
      <c r="P97" s="35"/>
      <c r="Q97" s="83">
        <v>27</v>
      </c>
      <c r="R97" s="84">
        <v>27</v>
      </c>
      <c r="S97" s="77"/>
      <c r="T97" s="78"/>
      <c r="U97" s="83">
        <v>67</v>
      </c>
      <c r="V97" s="84">
        <v>67</v>
      </c>
      <c r="W97" s="77"/>
      <c r="X97" s="78"/>
      <c r="Y97" s="83">
        <v>107</v>
      </c>
      <c r="Z97" s="84">
        <v>107</v>
      </c>
      <c r="AA97" s="77"/>
      <c r="AB97" s="78"/>
      <c r="AC97" s="83">
        <v>147</v>
      </c>
      <c r="AD97" s="84">
        <v>147</v>
      </c>
      <c r="AE97" s="48"/>
    </row>
    <row r="98" spans="16:31" ht="12.75" customHeight="1">
      <c r="P98" s="35"/>
      <c r="Q98" s="83">
        <v>28</v>
      </c>
      <c r="R98" s="84">
        <v>28</v>
      </c>
      <c r="S98" s="77"/>
      <c r="T98" s="78"/>
      <c r="U98" s="83">
        <v>68</v>
      </c>
      <c r="V98" s="84">
        <v>68</v>
      </c>
      <c r="W98" s="77"/>
      <c r="X98" s="78"/>
      <c r="Y98" s="83">
        <v>108</v>
      </c>
      <c r="Z98" s="84">
        <v>108</v>
      </c>
      <c r="AA98" s="77"/>
      <c r="AB98" s="78"/>
      <c r="AC98" s="83">
        <v>148</v>
      </c>
      <c r="AD98" s="84">
        <v>148</v>
      </c>
      <c r="AE98" s="48"/>
    </row>
    <row r="99" spans="16:31" ht="12.75" customHeight="1">
      <c r="P99" s="35"/>
      <c r="Q99" s="83">
        <v>29</v>
      </c>
      <c r="R99" s="84">
        <v>29</v>
      </c>
      <c r="S99" s="77"/>
      <c r="T99" s="78"/>
      <c r="U99" s="83">
        <v>69</v>
      </c>
      <c r="V99" s="84">
        <v>69</v>
      </c>
      <c r="W99" s="77"/>
      <c r="X99" s="78"/>
      <c r="Y99" s="83">
        <v>109</v>
      </c>
      <c r="Z99" s="84">
        <v>109</v>
      </c>
      <c r="AA99" s="77"/>
      <c r="AB99" s="78"/>
      <c r="AC99" s="83">
        <v>149</v>
      </c>
      <c r="AD99" s="84">
        <v>149</v>
      </c>
      <c r="AE99" s="48"/>
    </row>
    <row r="100" spans="16:31" ht="12.75" customHeight="1">
      <c r="P100" s="35"/>
      <c r="Q100" s="83">
        <v>30</v>
      </c>
      <c r="R100" s="84">
        <v>30</v>
      </c>
      <c r="S100" s="77"/>
      <c r="T100" s="78"/>
      <c r="U100" s="83">
        <v>70</v>
      </c>
      <c r="V100" s="84">
        <v>70</v>
      </c>
      <c r="W100" s="77"/>
      <c r="X100" s="78"/>
      <c r="Y100" s="83">
        <v>110</v>
      </c>
      <c r="Z100" s="84">
        <v>110</v>
      </c>
      <c r="AA100" s="77"/>
      <c r="AB100" s="78"/>
      <c r="AC100" s="83">
        <v>150</v>
      </c>
      <c r="AD100" s="84">
        <v>150</v>
      </c>
      <c r="AE100" s="48"/>
    </row>
    <row r="101" spans="16:31" ht="12.75" customHeight="1">
      <c r="P101" s="35"/>
      <c r="Q101" s="83">
        <v>31</v>
      </c>
      <c r="R101" s="84">
        <v>31</v>
      </c>
      <c r="S101" s="77"/>
      <c r="T101" s="78"/>
      <c r="U101" s="83">
        <v>71</v>
      </c>
      <c r="V101" s="84">
        <v>71</v>
      </c>
      <c r="W101" s="77"/>
      <c r="X101" s="78"/>
      <c r="Y101" s="83">
        <v>111</v>
      </c>
      <c r="Z101" s="84">
        <v>111</v>
      </c>
      <c r="AA101" s="77"/>
      <c r="AB101" s="78"/>
      <c r="AC101" s="83">
        <v>151</v>
      </c>
      <c r="AD101" s="84">
        <v>151</v>
      </c>
      <c r="AE101" s="48"/>
    </row>
    <row r="102" spans="16:31" ht="12.75" customHeight="1">
      <c r="P102" s="35"/>
      <c r="Q102" s="83">
        <v>32</v>
      </c>
      <c r="R102" s="84">
        <v>32</v>
      </c>
      <c r="S102" s="77"/>
      <c r="T102" s="78"/>
      <c r="U102" s="83">
        <v>72</v>
      </c>
      <c r="V102" s="84">
        <v>72</v>
      </c>
      <c r="W102" s="77"/>
      <c r="X102" s="78"/>
      <c r="Y102" s="83">
        <v>112</v>
      </c>
      <c r="Z102" s="84">
        <v>112</v>
      </c>
      <c r="AA102" s="77"/>
      <c r="AB102" s="78"/>
      <c r="AC102" s="83">
        <v>152</v>
      </c>
      <c r="AD102" s="84">
        <v>152</v>
      </c>
      <c r="AE102" s="48"/>
    </row>
    <row r="103" spans="16:31" ht="12.75" customHeight="1">
      <c r="P103" s="35"/>
      <c r="Q103" s="83">
        <v>33</v>
      </c>
      <c r="R103" s="84">
        <v>33</v>
      </c>
      <c r="S103" s="77"/>
      <c r="T103" s="78"/>
      <c r="U103" s="83">
        <v>73</v>
      </c>
      <c r="V103" s="84">
        <v>73</v>
      </c>
      <c r="W103" s="77"/>
      <c r="X103" s="78"/>
      <c r="Y103" s="83">
        <v>113</v>
      </c>
      <c r="Z103" s="84">
        <v>113</v>
      </c>
      <c r="AA103" s="77"/>
      <c r="AB103" s="78"/>
      <c r="AC103" s="83">
        <v>153</v>
      </c>
      <c r="AD103" s="84">
        <v>153</v>
      </c>
      <c r="AE103" s="48"/>
    </row>
    <row r="104" spans="16:31" ht="12.75" customHeight="1">
      <c r="P104" s="35"/>
      <c r="Q104" s="83">
        <v>34</v>
      </c>
      <c r="R104" s="84">
        <v>34</v>
      </c>
      <c r="S104" s="77"/>
      <c r="T104" s="78"/>
      <c r="U104" s="83">
        <v>74</v>
      </c>
      <c r="V104" s="84">
        <v>74</v>
      </c>
      <c r="W104" s="77"/>
      <c r="X104" s="78"/>
      <c r="Y104" s="83">
        <v>114</v>
      </c>
      <c r="Z104" s="84">
        <v>114</v>
      </c>
      <c r="AA104" s="77"/>
      <c r="AB104" s="78"/>
      <c r="AC104" s="83">
        <v>154</v>
      </c>
      <c r="AD104" s="84">
        <v>154</v>
      </c>
      <c r="AE104" s="48"/>
    </row>
    <row r="105" spans="16:31" ht="12.75" customHeight="1">
      <c r="P105" s="35"/>
      <c r="Q105" s="83">
        <v>35</v>
      </c>
      <c r="R105" s="84">
        <v>35</v>
      </c>
      <c r="S105" s="77"/>
      <c r="T105" s="78"/>
      <c r="U105" s="83">
        <v>75</v>
      </c>
      <c r="V105" s="84">
        <v>75</v>
      </c>
      <c r="W105" s="77"/>
      <c r="X105" s="78"/>
      <c r="Y105" s="83">
        <v>115</v>
      </c>
      <c r="Z105" s="84">
        <v>115</v>
      </c>
      <c r="AA105" s="77"/>
      <c r="AB105" s="78"/>
      <c r="AC105" s="83">
        <v>155</v>
      </c>
      <c r="AD105" s="84">
        <v>155</v>
      </c>
      <c r="AE105" s="48"/>
    </row>
    <row r="106" spans="16:31" ht="12.75" customHeight="1">
      <c r="P106" s="35"/>
      <c r="Q106" s="83">
        <v>36</v>
      </c>
      <c r="R106" s="84">
        <v>36</v>
      </c>
      <c r="S106" s="77"/>
      <c r="T106" s="78"/>
      <c r="U106" s="83">
        <v>76</v>
      </c>
      <c r="V106" s="84">
        <v>76</v>
      </c>
      <c r="W106" s="77"/>
      <c r="X106" s="78"/>
      <c r="Y106" s="83">
        <v>116</v>
      </c>
      <c r="Z106" s="84">
        <v>116</v>
      </c>
      <c r="AA106" s="77"/>
      <c r="AB106" s="78"/>
      <c r="AC106" s="83">
        <v>156</v>
      </c>
      <c r="AD106" s="84">
        <v>156</v>
      </c>
      <c r="AE106" s="48"/>
    </row>
    <row r="107" spans="16:31" ht="12.75" customHeight="1">
      <c r="P107" s="35"/>
      <c r="Q107" s="83">
        <v>37</v>
      </c>
      <c r="R107" s="84">
        <v>37</v>
      </c>
      <c r="S107" s="77"/>
      <c r="T107" s="78"/>
      <c r="U107" s="83">
        <v>77</v>
      </c>
      <c r="V107" s="84">
        <v>77</v>
      </c>
      <c r="W107" s="77"/>
      <c r="X107" s="78"/>
      <c r="Y107" s="83">
        <v>117</v>
      </c>
      <c r="Z107" s="84">
        <v>117</v>
      </c>
      <c r="AA107" s="77"/>
      <c r="AB107" s="78"/>
      <c r="AC107" s="83">
        <v>157</v>
      </c>
      <c r="AD107" s="84">
        <v>157</v>
      </c>
      <c r="AE107" s="48"/>
    </row>
    <row r="108" spans="16:31" ht="12.75" customHeight="1">
      <c r="P108" s="35"/>
      <c r="Q108" s="83">
        <v>38</v>
      </c>
      <c r="R108" s="84">
        <v>38</v>
      </c>
      <c r="S108" s="77"/>
      <c r="T108" s="78"/>
      <c r="U108" s="83">
        <v>78</v>
      </c>
      <c r="V108" s="84">
        <v>78</v>
      </c>
      <c r="W108" s="77"/>
      <c r="X108" s="78"/>
      <c r="Y108" s="83">
        <v>118</v>
      </c>
      <c r="Z108" s="84">
        <v>118</v>
      </c>
      <c r="AA108" s="77"/>
      <c r="AB108" s="78"/>
      <c r="AC108" s="83">
        <v>158</v>
      </c>
      <c r="AD108" s="84">
        <v>158</v>
      </c>
      <c r="AE108" s="48"/>
    </row>
    <row r="109" spans="16:31" ht="12.75" customHeight="1">
      <c r="P109" s="35"/>
      <c r="Q109" s="83">
        <v>39</v>
      </c>
      <c r="R109" s="84">
        <v>39</v>
      </c>
      <c r="S109" s="77"/>
      <c r="T109" s="78"/>
      <c r="U109" s="83">
        <v>79</v>
      </c>
      <c r="V109" s="84">
        <v>79</v>
      </c>
      <c r="W109" s="77"/>
      <c r="X109" s="78"/>
      <c r="Y109" s="83">
        <v>119</v>
      </c>
      <c r="Z109" s="84">
        <v>119</v>
      </c>
      <c r="AA109" s="77"/>
      <c r="AB109" s="78"/>
      <c r="AC109" s="83">
        <v>159</v>
      </c>
      <c r="AD109" s="84">
        <v>159</v>
      </c>
      <c r="AE109" s="48"/>
    </row>
    <row r="110" spans="16:31" ht="12.75" customHeight="1">
      <c r="P110" s="36"/>
      <c r="Q110" s="85">
        <v>40</v>
      </c>
      <c r="R110" s="86">
        <v>40</v>
      </c>
      <c r="S110" s="79"/>
      <c r="T110" s="80"/>
      <c r="U110" s="85">
        <v>80</v>
      </c>
      <c r="V110" s="86">
        <v>80</v>
      </c>
      <c r="W110" s="79"/>
      <c r="X110" s="80"/>
      <c r="Y110" s="85">
        <v>120</v>
      </c>
      <c r="Z110" s="86">
        <v>120</v>
      </c>
      <c r="AA110" s="79"/>
      <c r="AB110" s="80"/>
      <c r="AC110" s="85">
        <v>160</v>
      </c>
      <c r="AD110" s="86">
        <v>160</v>
      </c>
      <c r="AE110" s="51"/>
    </row>
    <row r="111" spans="16:31" ht="12.75" customHeight="1"/>
  </sheetData>
  <mergeCells count="135">
    <mergeCell ref="A6:C6"/>
    <mergeCell ref="R6:T6"/>
    <mergeCell ref="L7:N7"/>
    <mergeCell ref="O7:Q7"/>
    <mergeCell ref="S7:U7"/>
    <mergeCell ref="W7:Y7"/>
    <mergeCell ref="A3:C3"/>
    <mergeCell ref="P3:R3"/>
    <mergeCell ref="A4:C4"/>
    <mergeCell ref="P4:R4"/>
    <mergeCell ref="A5:C5"/>
    <mergeCell ref="R5:T5"/>
    <mergeCell ref="D3:O4"/>
    <mergeCell ref="S3:AE4"/>
    <mergeCell ref="J14:N14"/>
    <mergeCell ref="B15:G15"/>
    <mergeCell ref="B16:G16"/>
    <mergeCell ref="AA7:AB7"/>
    <mergeCell ref="L8:N8"/>
    <mergeCell ref="AA8:AB8"/>
    <mergeCell ref="A9:C9"/>
    <mergeCell ref="A10:C10"/>
    <mergeCell ref="A11:F11"/>
    <mergeCell ref="A7:C8"/>
    <mergeCell ref="D7:K8"/>
    <mergeCell ref="B17:G17"/>
    <mergeCell ref="B18:G18"/>
    <mergeCell ref="B19:G19"/>
    <mergeCell ref="B20:G20"/>
    <mergeCell ref="B21:G21"/>
    <mergeCell ref="B22:G22"/>
    <mergeCell ref="A12:D12"/>
    <mergeCell ref="A13:D13"/>
    <mergeCell ref="A14:G14"/>
    <mergeCell ref="B29:G29"/>
    <mergeCell ref="B30:G30"/>
    <mergeCell ref="B31:G31"/>
    <mergeCell ref="B32:G32"/>
    <mergeCell ref="A33:D33"/>
    <mergeCell ref="E33:G33"/>
    <mergeCell ref="B23:G23"/>
    <mergeCell ref="B24:G24"/>
    <mergeCell ref="B25:G25"/>
    <mergeCell ref="B26:G26"/>
    <mergeCell ref="B27:G27"/>
    <mergeCell ref="B28:G28"/>
    <mergeCell ref="A39:D39"/>
    <mergeCell ref="A40:G40"/>
    <mergeCell ref="J40:N40"/>
    <mergeCell ref="B41:G41"/>
    <mergeCell ref="B42:G42"/>
    <mergeCell ref="B43:G43"/>
    <mergeCell ref="A34:D34"/>
    <mergeCell ref="E34:G34"/>
    <mergeCell ref="A35:C35"/>
    <mergeCell ref="A36:C36"/>
    <mergeCell ref="A37:F37"/>
    <mergeCell ref="A38:D38"/>
    <mergeCell ref="D35:N36"/>
    <mergeCell ref="H33:K34"/>
    <mergeCell ref="B50:G50"/>
    <mergeCell ref="B51:G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B49:G49"/>
    <mergeCell ref="A61:G61"/>
    <mergeCell ref="H61:N61"/>
    <mergeCell ref="S61:W61"/>
    <mergeCell ref="Y61:Z61"/>
    <mergeCell ref="AA61:AB61"/>
    <mergeCell ref="AC61:AD61"/>
    <mergeCell ref="B56:G56"/>
    <mergeCell ref="B57:G57"/>
    <mergeCell ref="B58:G58"/>
    <mergeCell ref="A59:D59"/>
    <mergeCell ref="E59:G59"/>
    <mergeCell ref="A60:D60"/>
    <mergeCell ref="E60:G60"/>
    <mergeCell ref="A63:G63"/>
    <mergeCell ref="H63:N63"/>
    <mergeCell ref="S63:W63"/>
    <mergeCell ref="Y63:Z63"/>
    <mergeCell ref="AA63:AB63"/>
    <mergeCell ref="AC63:AD63"/>
    <mergeCell ref="A62:G62"/>
    <mergeCell ref="H62:N62"/>
    <mergeCell ref="S62:W62"/>
    <mergeCell ref="Y62:Z62"/>
    <mergeCell ref="AA62:AB62"/>
    <mergeCell ref="AC62:AD62"/>
    <mergeCell ref="V70:W70"/>
    <mergeCell ref="X70:Y70"/>
    <mergeCell ref="A65:G65"/>
    <mergeCell ref="H65:N65"/>
    <mergeCell ref="S65:W65"/>
    <mergeCell ref="Y65:Z65"/>
    <mergeCell ref="AA65:AB65"/>
    <mergeCell ref="AC65:AD65"/>
    <mergeCell ref="A64:G64"/>
    <mergeCell ref="H64:N64"/>
    <mergeCell ref="S64:W64"/>
    <mergeCell ref="Y64:Z64"/>
    <mergeCell ref="AA64:AB64"/>
    <mergeCell ref="AC64:AD64"/>
    <mergeCell ref="A1:H2"/>
    <mergeCell ref="H59:K60"/>
    <mergeCell ref="Z70:AA70"/>
    <mergeCell ref="AB70:AC70"/>
    <mergeCell ref="AD70:AE70"/>
    <mergeCell ref="D9:N10"/>
    <mergeCell ref="O61:R65"/>
    <mergeCell ref="U5:AE6"/>
    <mergeCell ref="D5:Q6"/>
    <mergeCell ref="AC7:AE8"/>
    <mergeCell ref="A67:G67"/>
    <mergeCell ref="H67:N67"/>
    <mergeCell ref="O67:W67"/>
    <mergeCell ref="X67:AE67"/>
    <mergeCell ref="A66:G66"/>
    <mergeCell ref="H66:N66"/>
    <mergeCell ref="O66:W66"/>
    <mergeCell ref="Y66:Z66"/>
    <mergeCell ref="AA66:AB66"/>
    <mergeCell ref="AC66:AD66"/>
    <mergeCell ref="P69:AE69"/>
    <mergeCell ref="P70:Q70"/>
    <mergeCell ref="R70:S70"/>
    <mergeCell ref="T70:U70"/>
  </mergeCells>
  <phoneticPr fontId="29"/>
  <dataValidations count="1">
    <dataValidation allowBlank="1" showInputMessage="1" showErrorMessage="1" sqref="D3:O4 S3:AE4 D5:Q6 U5:AE6 X67:AE67 B15:G32 H61:N67 E33:G34 B41:G58 E59:G60"/>
  </dataValidations>
  <printOptions horizontalCentered="1"/>
  <pageMargins left="0" right="0" top="0.38958333333333334" bottom="0" header="0" footer="0"/>
  <pageSetup paperSize="9" scale="88" firstPageNumber="4294963191" orientation="portrait" copies="0" r:id="rId1"/>
  <headerFooter alignWithMargins="0">
    <oddHeader>&amp;C&amp;A</oddHeader>
    <oddFooter>&amp;R&amp;"Meiryo UI,標準"&amp;8_x005F_x000D_千葉県家庭婦人バスケットボール連盟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メンバー入力</vt:lpstr>
      <vt:lpstr>大会申込書</vt:lpstr>
      <vt:lpstr>提出用メンバー票</vt:lpstr>
      <vt:lpstr>SCORE SHEET</vt:lpstr>
      <vt:lpstr>'SCORE SHEET'!Print_Area</vt:lpstr>
      <vt:lpstr>メンバー入力!Print_Area</vt:lpstr>
      <vt:lpstr>大会申込書!Print_Area</vt:lpstr>
      <vt:lpstr>提出用メンバー票!Print_Area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ミミリーグ申込書</dc:title>
  <dc:creator>日本デフバスケットボール協会</dc:creator>
  <cp:lastModifiedBy>YOSHINORI TANAKA</cp:lastModifiedBy>
  <cp:revision/>
  <cp:lastPrinted>2016-09-09T15:05:33Z</cp:lastPrinted>
  <dcterms:created xsi:type="dcterms:W3CDTF">2011-06-09T22:34:24Z</dcterms:created>
  <dcterms:modified xsi:type="dcterms:W3CDTF">2017-11-22T15:33:31Z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